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Arkusz1" sheetId="1" r:id="rId1"/>
    <sheet name="Arkusz2" sheetId="2" r:id="rId2"/>
  </sheets>
  <definedNames>
    <definedName name="_xlnm.Print_Area" localSheetId="1">'Arkusz2'!$A$1:$C$12</definedName>
  </definedNames>
  <calcPr fullCalcOnLoad="1"/>
</workbook>
</file>

<file path=xl/sharedStrings.xml><?xml version="1.0" encoding="utf-8"?>
<sst xmlns="http://schemas.openxmlformats.org/spreadsheetml/2006/main" count="111" uniqueCount="84">
  <si>
    <t>Lp.</t>
  </si>
  <si>
    <t>Ulica</t>
  </si>
  <si>
    <t>Odcinek</t>
  </si>
  <si>
    <t>Zakres rzeczowy m2</t>
  </si>
  <si>
    <t>CZĘŚĆ I</t>
  </si>
  <si>
    <t>Wartość brutto zł</t>
  </si>
  <si>
    <t>RAZEM:</t>
  </si>
  <si>
    <t>CZĘŚĆ II</t>
  </si>
  <si>
    <t>WYKAZ DRÓG PRZEWIDZIANYCH DO WYMIANY NAWIERZCHNI JEZDNI</t>
  </si>
  <si>
    <t>CZĘŚĆ III</t>
  </si>
  <si>
    <t>CZĘŚĆ IV</t>
  </si>
  <si>
    <t xml:space="preserve">Al. Solidarności </t>
  </si>
  <si>
    <t xml:space="preserve">Towarowa – Pl. Bankowy </t>
  </si>
  <si>
    <t xml:space="preserve">Mazowiecka – Moliera </t>
  </si>
  <si>
    <t xml:space="preserve">Królewska </t>
  </si>
  <si>
    <t>CZĘŚĆ V</t>
  </si>
  <si>
    <t>Abrahama</t>
  </si>
  <si>
    <t xml:space="preserve">Fieldorfa – Bora Komorowskiego </t>
  </si>
  <si>
    <t xml:space="preserve">Patriotów – Petunii </t>
  </si>
  <si>
    <t xml:space="preserve">Walcownicza </t>
  </si>
  <si>
    <t xml:space="preserve">Chruściela </t>
  </si>
  <si>
    <t xml:space="preserve">Ostrobramska  </t>
  </si>
  <si>
    <t xml:space="preserve">Kościuszkowców </t>
  </si>
  <si>
    <t xml:space="preserve">Korkowa – Bronisława Czecha </t>
  </si>
  <si>
    <t xml:space="preserve">Żegańska </t>
  </si>
  <si>
    <t xml:space="preserve">Patriotów – Bielszowicka </t>
  </si>
  <si>
    <t xml:space="preserve">Podskarbińska </t>
  </si>
  <si>
    <t xml:space="preserve">Dwernickiego -  Grochowska </t>
  </si>
  <si>
    <t xml:space="preserve">Lubelska – Bliska – Żupnicza – Chodakowska - Stanisławowska                                         </t>
  </si>
  <si>
    <t xml:space="preserve">Grochowska - Podskarbińska </t>
  </si>
  <si>
    <t>Płocka</t>
  </si>
  <si>
    <t xml:space="preserve">Inżynierska – pętla ZTM w rej. Szwedzkiej </t>
  </si>
  <si>
    <t>Stalowa</t>
  </si>
  <si>
    <t xml:space="preserve">Żyrardowska - Ornecka </t>
  </si>
  <si>
    <t xml:space="preserve">Wałuszewska </t>
  </si>
  <si>
    <t>Chodecka</t>
  </si>
  <si>
    <t xml:space="preserve">Budowlana – Krasnobrodzka </t>
  </si>
  <si>
    <t xml:space="preserve">Belwederska </t>
  </si>
  <si>
    <t xml:space="preserve">Nowoursynowska </t>
  </si>
  <si>
    <t xml:space="preserve">Bonifacego </t>
  </si>
  <si>
    <t>Sobieskiego – Witosa</t>
  </si>
  <si>
    <t xml:space="preserve">Idzikowskiego </t>
  </si>
  <si>
    <t>Mickiewicza</t>
  </si>
  <si>
    <t>Potocka – Zajączka</t>
  </si>
  <si>
    <t xml:space="preserve">Międzyparkowa </t>
  </si>
  <si>
    <t xml:space="preserve">Słomińskiego – Bonifraterska </t>
  </si>
  <si>
    <t xml:space="preserve">Bonifraterska </t>
  </si>
  <si>
    <t xml:space="preserve">Międzyparkowa – Świętojańska </t>
  </si>
  <si>
    <t xml:space="preserve">Przy Agorze </t>
  </si>
  <si>
    <t xml:space="preserve">Kasprowicza – Marymoncka </t>
  </si>
  <si>
    <t xml:space="preserve">Al. Niepodległości </t>
  </si>
  <si>
    <t>Nowolipie – Stawki</t>
  </si>
  <si>
    <t xml:space="preserve">Smocza   </t>
  </si>
  <si>
    <t xml:space="preserve">Sosnkowskiego </t>
  </si>
  <si>
    <t>Pużaka – Kościuszki</t>
  </si>
  <si>
    <t xml:space="preserve">Świerszcza </t>
  </si>
  <si>
    <t>Traktorzystów – Potrzebna</t>
  </si>
  <si>
    <t xml:space="preserve">Chrościckiego </t>
  </si>
  <si>
    <t>pętla ZTM – Świerszcza</t>
  </si>
  <si>
    <t>Wolska - Obozowa</t>
  </si>
  <si>
    <t>SUMA OGÓŁEM</t>
  </si>
  <si>
    <t xml:space="preserve">Sikorskiego – Powsińska </t>
  </si>
  <si>
    <t xml:space="preserve">Kadrowa - Cyrulików </t>
  </si>
  <si>
    <r>
      <t xml:space="preserve">Wartość brutto zł </t>
    </r>
    <r>
      <rPr>
        <b/>
        <sz val="10"/>
        <rFont val="Arial"/>
        <family val="2"/>
      </rPr>
      <t xml:space="preserve"> </t>
    </r>
    <r>
      <rPr>
        <b/>
        <u val="single"/>
        <sz val="11"/>
        <rFont val="Arial"/>
        <family val="2"/>
      </rPr>
      <t>(170zł brutto/m2)</t>
    </r>
  </si>
  <si>
    <r>
      <t>Zamieniecka – Kinowa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(str. północna)</t>
    </r>
  </si>
  <si>
    <r>
      <t xml:space="preserve">Wawelska – Koszykowa </t>
    </r>
    <r>
      <rPr>
        <u val="single"/>
        <sz val="10"/>
        <rFont val="Arial"/>
        <family val="2"/>
      </rPr>
      <t>(str. wschodnia)</t>
    </r>
  </si>
  <si>
    <r>
      <t xml:space="preserve">Sobieskiego- Gagarina  </t>
    </r>
    <r>
      <rPr>
        <u val="single"/>
        <sz val="10"/>
        <rFont val="Arial"/>
        <family val="2"/>
      </rPr>
      <t>(str. wschodnia)</t>
    </r>
    <r>
      <rPr>
        <sz val="10"/>
        <rFont val="Arial"/>
        <family val="0"/>
      </rPr>
      <t xml:space="preserve"> </t>
    </r>
  </si>
  <si>
    <t>Dolina Służewiecka - Chłapowskiego</t>
  </si>
  <si>
    <t>część I</t>
  </si>
  <si>
    <t>Nowoursynowska</t>
  </si>
  <si>
    <t>Rudnickiego</t>
  </si>
  <si>
    <t>Maczka - Broniewskiego</t>
  </si>
  <si>
    <t>Czerniakowska - Statkowskiego</t>
  </si>
  <si>
    <t>Wiktorska - Wilanowska</t>
  </si>
  <si>
    <t>Powstańców Śląskich - Szeligowska</t>
  </si>
  <si>
    <t>część II</t>
  </si>
  <si>
    <t xml:space="preserve">Połczyńska jezdn. płn.  </t>
  </si>
  <si>
    <t>Wałbrzyska - Dolinka Służewiecka</t>
  </si>
  <si>
    <t>Strażacka</t>
  </si>
  <si>
    <t xml:space="preserve">Cyrulików </t>
  </si>
  <si>
    <t>Chełmżyńska - Zesłańców Polskich</t>
  </si>
  <si>
    <t>gen. A. Chruściela "Montera"- granica Dzielnic</t>
  </si>
  <si>
    <t xml:space="preserve">              WYKAZ ULIC PRZEWIDZIANYCH DO REMONTU</t>
  </si>
  <si>
    <t xml:space="preserve">Gołkowska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</si>
</sst>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5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.5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 Black"/>
      <family val="2"/>
    </font>
    <font>
      <sz val="11"/>
      <color indexed="8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justify"/>
    </xf>
    <xf numFmtId="0" fontId="0" fillId="0" borderId="19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14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64" fontId="0" fillId="0" borderId="15" xfId="0" applyNumberFormat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0" fontId="1" fillId="0" borderId="17" xfId="0" applyFont="1" applyFill="1" applyBorder="1" applyAlignment="1">
      <alignment vertical="center" wrapText="1"/>
    </xf>
    <xf numFmtId="3" fontId="1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center"/>
    </xf>
    <xf numFmtId="169" fontId="3" fillId="0" borderId="27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169" fontId="1" fillId="0" borderId="2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3" fillId="0" borderId="32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/>
    </xf>
    <xf numFmtId="0" fontId="13" fillId="0" borderId="40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C44" sqref="C44:E45"/>
    </sheetView>
  </sheetViews>
  <sheetFormatPr defaultColWidth="9.140625" defaultRowHeight="12.75"/>
  <cols>
    <col min="1" max="1" width="4.421875" style="0" customWidth="1"/>
    <col min="2" max="2" width="29.00390625" style="0" customWidth="1"/>
    <col min="3" max="3" width="42.7109375" style="0" customWidth="1"/>
    <col min="4" max="4" width="15.28125" style="0" customWidth="1"/>
    <col min="5" max="5" width="19.57421875" style="0" customWidth="1"/>
    <col min="6" max="6" width="2.421875" style="0" customWidth="1"/>
    <col min="7" max="7" width="9.421875" style="0" customWidth="1"/>
    <col min="8" max="8" width="20.140625" style="0" customWidth="1"/>
  </cols>
  <sheetData>
    <row r="1" spans="1:5" ht="18.75" thickBot="1">
      <c r="A1" s="72" t="s">
        <v>8</v>
      </c>
      <c r="B1" s="73"/>
      <c r="C1" s="73"/>
      <c r="D1" s="73"/>
      <c r="E1" s="74"/>
    </row>
    <row r="2" spans="1:5" ht="18.75" thickBot="1">
      <c r="A2" s="1"/>
      <c r="E2" s="2"/>
    </row>
    <row r="3" spans="1:9" ht="15.75">
      <c r="A3" s="3" t="s">
        <v>4</v>
      </c>
      <c r="B3" s="4"/>
      <c r="C3" s="4"/>
      <c r="D3" s="4"/>
      <c r="E3" s="5"/>
      <c r="I3" s="45"/>
    </row>
    <row r="4" spans="1:5" ht="45" customHeight="1">
      <c r="A4" s="6" t="s">
        <v>0</v>
      </c>
      <c r="B4" s="7" t="s">
        <v>1</v>
      </c>
      <c r="C4" s="7" t="s">
        <v>2</v>
      </c>
      <c r="D4" s="7" t="s">
        <v>3</v>
      </c>
      <c r="E4" s="8" t="s">
        <v>63</v>
      </c>
    </row>
    <row r="5" spans="1:5" ht="15">
      <c r="A5" s="28">
        <v>1</v>
      </c>
      <c r="B5" s="10" t="s">
        <v>11</v>
      </c>
      <c r="C5" s="16" t="s">
        <v>12</v>
      </c>
      <c r="D5" s="24">
        <v>37500</v>
      </c>
      <c r="E5" s="30">
        <f>D5*170</f>
        <v>6375000</v>
      </c>
    </row>
    <row r="6" spans="1:5" ht="15">
      <c r="A6" s="9">
        <v>2</v>
      </c>
      <c r="B6" s="21" t="s">
        <v>30</v>
      </c>
      <c r="C6" s="16" t="s">
        <v>59</v>
      </c>
      <c r="D6" s="24">
        <v>13200</v>
      </c>
      <c r="E6" s="30">
        <f>D6*170</f>
        <v>2244000</v>
      </c>
    </row>
    <row r="7" spans="1:5" ht="15">
      <c r="A7" s="9">
        <v>3</v>
      </c>
      <c r="B7" s="16" t="s">
        <v>14</v>
      </c>
      <c r="C7" s="16" t="s">
        <v>13</v>
      </c>
      <c r="D7" s="24">
        <v>4700</v>
      </c>
      <c r="E7" s="30">
        <f>D7*170</f>
        <v>799000</v>
      </c>
    </row>
    <row r="8" spans="1:5" ht="15">
      <c r="A8" s="9">
        <v>4</v>
      </c>
      <c r="B8" s="17" t="s">
        <v>52</v>
      </c>
      <c r="C8" s="16" t="s">
        <v>51</v>
      </c>
      <c r="D8" s="24">
        <v>9000</v>
      </c>
      <c r="E8" s="30">
        <f>D8*170</f>
        <v>1530000</v>
      </c>
    </row>
    <row r="9" spans="1:5" ht="15.75" thickBot="1">
      <c r="A9" s="12">
        <v>5</v>
      </c>
      <c r="B9" s="16" t="s">
        <v>50</v>
      </c>
      <c r="C9" s="34" t="s">
        <v>65</v>
      </c>
      <c r="D9" s="25">
        <v>7500</v>
      </c>
      <c r="E9" s="30">
        <f>D9*170</f>
        <v>1275000</v>
      </c>
    </row>
    <row r="10" spans="1:5" ht="16.5" thickBot="1">
      <c r="A10" s="14"/>
      <c r="B10" s="15"/>
      <c r="C10" s="37" t="s">
        <v>6</v>
      </c>
      <c r="D10" s="38">
        <f>SUM(D5:D9)</f>
        <v>71900</v>
      </c>
      <c r="E10" s="40">
        <f>SUM(E5:E9)</f>
        <v>12223000</v>
      </c>
    </row>
    <row r="11" spans="1:5" ht="15.75">
      <c r="A11" s="3" t="s">
        <v>7</v>
      </c>
      <c r="B11" s="4"/>
      <c r="C11" s="11"/>
      <c r="D11" s="26"/>
      <c r="E11" s="31"/>
    </row>
    <row r="12" spans="1:5" ht="47.25">
      <c r="A12" s="6" t="s">
        <v>0</v>
      </c>
      <c r="B12" s="7" t="s">
        <v>1</v>
      </c>
      <c r="C12" s="7" t="s">
        <v>2</v>
      </c>
      <c r="D12" s="7" t="s">
        <v>3</v>
      </c>
      <c r="E12" s="8" t="s">
        <v>5</v>
      </c>
    </row>
    <row r="13" spans="1:5" ht="15">
      <c r="A13" s="12">
        <v>1</v>
      </c>
      <c r="B13" s="16" t="s">
        <v>42</v>
      </c>
      <c r="C13" s="22" t="s">
        <v>43</v>
      </c>
      <c r="D13" s="24">
        <v>19600</v>
      </c>
      <c r="E13" s="32">
        <f aca="true" t="shared" si="0" ref="E13:E18">D13*170</f>
        <v>3332000</v>
      </c>
    </row>
    <row r="14" spans="1:5" ht="15">
      <c r="A14" s="12">
        <v>2</v>
      </c>
      <c r="B14" s="16" t="s">
        <v>44</v>
      </c>
      <c r="C14" s="13" t="s">
        <v>45</v>
      </c>
      <c r="D14" s="24">
        <v>4500</v>
      </c>
      <c r="E14" s="32">
        <f t="shared" si="0"/>
        <v>765000</v>
      </c>
    </row>
    <row r="15" spans="1:5" ht="15">
      <c r="A15" s="23">
        <v>3</v>
      </c>
      <c r="B15" s="16" t="s">
        <v>46</v>
      </c>
      <c r="C15" s="13" t="s">
        <v>47</v>
      </c>
      <c r="D15" s="24">
        <v>9300</v>
      </c>
      <c r="E15" s="32">
        <f t="shared" si="0"/>
        <v>1581000</v>
      </c>
    </row>
    <row r="16" spans="1:5" ht="15">
      <c r="A16" s="12">
        <v>4</v>
      </c>
      <c r="B16" s="18" t="s">
        <v>48</v>
      </c>
      <c r="C16" s="13" t="s">
        <v>49</v>
      </c>
      <c r="D16" s="24">
        <v>11000</v>
      </c>
      <c r="E16" s="32">
        <f t="shared" si="0"/>
        <v>1870000</v>
      </c>
    </row>
    <row r="17" spans="1:5" ht="15">
      <c r="A17" s="12">
        <v>5</v>
      </c>
      <c r="B17" s="16" t="s">
        <v>34</v>
      </c>
      <c r="C17" s="13" t="s">
        <v>33</v>
      </c>
      <c r="D17" s="24">
        <v>8000</v>
      </c>
      <c r="E17" s="32">
        <f t="shared" si="0"/>
        <v>1360000</v>
      </c>
    </row>
    <row r="18" spans="1:5" ht="15.75" thickBot="1">
      <c r="A18" s="12">
        <v>6</v>
      </c>
      <c r="B18" s="16" t="s">
        <v>35</v>
      </c>
      <c r="C18" s="19" t="s">
        <v>36</v>
      </c>
      <c r="D18" s="25">
        <v>19000</v>
      </c>
      <c r="E18" s="32">
        <f t="shared" si="0"/>
        <v>3230000</v>
      </c>
    </row>
    <row r="19" spans="1:5" ht="16.5" thickBot="1">
      <c r="A19" s="14"/>
      <c r="B19" s="15"/>
      <c r="C19" s="37" t="s">
        <v>6</v>
      </c>
      <c r="D19" s="38">
        <f>SUM(D13:D18)</f>
        <v>71400</v>
      </c>
      <c r="E19" s="39">
        <f>SUM(E13:E18)</f>
        <v>12138000</v>
      </c>
    </row>
    <row r="20" spans="1:5" ht="15.75">
      <c r="A20" s="3" t="s">
        <v>9</v>
      </c>
      <c r="B20" s="4"/>
      <c r="C20" s="11"/>
      <c r="D20" s="26"/>
      <c r="E20" s="31"/>
    </row>
    <row r="21" spans="1:5" ht="44.25" customHeight="1">
      <c r="A21" s="6" t="s">
        <v>0</v>
      </c>
      <c r="B21" s="7" t="s">
        <v>1</v>
      </c>
      <c r="C21" s="7" t="s">
        <v>2</v>
      </c>
      <c r="D21" s="7" t="s">
        <v>3</v>
      </c>
      <c r="E21" s="8" t="s">
        <v>5</v>
      </c>
    </row>
    <row r="22" spans="1:5" ht="15">
      <c r="A22" s="12">
        <v>1</v>
      </c>
      <c r="B22" s="16" t="s">
        <v>24</v>
      </c>
      <c r="C22" s="13" t="s">
        <v>25</v>
      </c>
      <c r="D22" s="24">
        <v>18500</v>
      </c>
      <c r="E22" s="32">
        <f>D22*170</f>
        <v>3145000</v>
      </c>
    </row>
    <row r="23" spans="1:5" ht="15">
      <c r="A23" s="12">
        <v>2</v>
      </c>
      <c r="B23" s="16" t="s">
        <v>22</v>
      </c>
      <c r="C23" s="13" t="s">
        <v>23</v>
      </c>
      <c r="D23" s="24">
        <v>12000</v>
      </c>
      <c r="E23" s="32">
        <f>D23*170</f>
        <v>2040000</v>
      </c>
    </row>
    <row r="24" spans="1:5" ht="13.5">
      <c r="A24" s="12">
        <v>3</v>
      </c>
      <c r="B24" s="17" t="s">
        <v>20</v>
      </c>
      <c r="C24" s="13" t="s">
        <v>62</v>
      </c>
      <c r="D24" s="24">
        <v>9700</v>
      </c>
      <c r="E24" s="32">
        <f>D24*170</f>
        <v>1649000</v>
      </c>
    </row>
    <row r="25" spans="1:5" ht="15">
      <c r="A25" s="12">
        <v>4</v>
      </c>
      <c r="B25" s="16" t="s">
        <v>19</v>
      </c>
      <c r="C25" s="13" t="s">
        <v>18</v>
      </c>
      <c r="D25" s="24">
        <v>5500</v>
      </c>
      <c r="E25" s="32">
        <f>D25*170</f>
        <v>935000</v>
      </c>
    </row>
    <row r="26" spans="1:5" ht="14.25" thickBot="1">
      <c r="A26" s="12">
        <v>5</v>
      </c>
      <c r="B26" s="17" t="s">
        <v>16</v>
      </c>
      <c r="C26" s="19" t="s">
        <v>17</v>
      </c>
      <c r="D26" s="25">
        <v>14500</v>
      </c>
      <c r="E26" s="32">
        <f>D26*170</f>
        <v>2465000</v>
      </c>
    </row>
    <row r="27" spans="1:5" ht="16.5" thickBot="1">
      <c r="A27" s="14"/>
      <c r="B27" s="15"/>
      <c r="C27" s="37" t="s">
        <v>6</v>
      </c>
      <c r="D27" s="38">
        <f>SUM(D22:D26)</f>
        <v>60200</v>
      </c>
      <c r="E27" s="39">
        <f>SUM(E22:E26)</f>
        <v>10234000</v>
      </c>
    </row>
    <row r="28" spans="1:5" ht="16.5" thickBot="1">
      <c r="A28" s="3" t="s">
        <v>10</v>
      </c>
      <c r="B28" s="4"/>
      <c r="C28" s="47"/>
      <c r="D28" s="48"/>
      <c r="E28" s="49"/>
    </row>
    <row r="29" spans="1:5" ht="45" customHeight="1">
      <c r="A29" s="53" t="s">
        <v>0</v>
      </c>
      <c r="B29" s="54" t="s">
        <v>1</v>
      </c>
      <c r="C29" s="54" t="s">
        <v>2</v>
      </c>
      <c r="D29" s="54" t="s">
        <v>3</v>
      </c>
      <c r="E29" s="55" t="s">
        <v>5</v>
      </c>
    </row>
    <row r="30" spans="1:5" ht="14.25" customHeight="1">
      <c r="A30" s="29">
        <v>1</v>
      </c>
      <c r="B30" s="16" t="s">
        <v>32</v>
      </c>
      <c r="C30" s="41" t="s">
        <v>31</v>
      </c>
      <c r="D30" s="42">
        <v>12000</v>
      </c>
      <c r="E30" s="33">
        <f>D30*170</f>
        <v>2040000</v>
      </c>
    </row>
    <row r="31" spans="1:5" ht="28.5" customHeight="1">
      <c r="A31" s="29">
        <v>2</v>
      </c>
      <c r="B31" s="20" t="s">
        <v>28</v>
      </c>
      <c r="C31" s="13" t="s">
        <v>29</v>
      </c>
      <c r="D31" s="24">
        <v>28500</v>
      </c>
      <c r="E31" s="33">
        <f>D31*170</f>
        <v>4845000</v>
      </c>
    </row>
    <row r="32" spans="1:5" ht="15" customHeight="1">
      <c r="A32" s="29">
        <v>3</v>
      </c>
      <c r="B32" s="16" t="s">
        <v>26</v>
      </c>
      <c r="C32" s="13" t="s">
        <v>27</v>
      </c>
      <c r="D32" s="27">
        <v>5200</v>
      </c>
      <c r="E32" s="33">
        <f>D32*170</f>
        <v>884000</v>
      </c>
    </row>
    <row r="33" spans="1:5" ht="15" customHeight="1" thickBot="1">
      <c r="A33" s="12">
        <v>4</v>
      </c>
      <c r="B33" s="18" t="s">
        <v>21</v>
      </c>
      <c r="C33" s="56" t="s">
        <v>64</v>
      </c>
      <c r="D33" s="57">
        <v>14500</v>
      </c>
      <c r="E33" s="58">
        <f>D33*170</f>
        <v>2465000</v>
      </c>
    </row>
    <row r="34" spans="1:5" ht="16.5" thickBot="1">
      <c r="A34" s="46"/>
      <c r="B34" s="15"/>
      <c r="C34" s="50" t="s">
        <v>6</v>
      </c>
      <c r="D34" s="51">
        <f>SUM(D30:D33)</f>
        <v>60200</v>
      </c>
      <c r="E34" s="52">
        <f>SUM(E30:E33)</f>
        <v>10234000</v>
      </c>
    </row>
    <row r="35" spans="1:5" ht="15.75">
      <c r="A35" s="3" t="s">
        <v>15</v>
      </c>
      <c r="B35" s="4"/>
      <c r="C35" s="11"/>
      <c r="D35" s="26"/>
      <c r="E35" s="31"/>
    </row>
    <row r="36" spans="1:5" ht="43.5" customHeight="1">
      <c r="A36" s="6" t="s">
        <v>0</v>
      </c>
      <c r="B36" s="7" t="s">
        <v>1</v>
      </c>
      <c r="C36" s="7" t="s">
        <v>2</v>
      </c>
      <c r="D36" s="7" t="s">
        <v>3</v>
      </c>
      <c r="E36" s="8" t="s">
        <v>5</v>
      </c>
    </row>
    <row r="37" spans="1:5" ht="15">
      <c r="A37" s="29">
        <v>1</v>
      </c>
      <c r="B37" s="18" t="s">
        <v>37</v>
      </c>
      <c r="C37" s="13" t="s">
        <v>66</v>
      </c>
      <c r="D37" s="24">
        <v>13500</v>
      </c>
      <c r="E37" s="32">
        <f>D37*170</f>
        <v>2295000</v>
      </c>
    </row>
    <row r="38" spans="1:5" ht="15">
      <c r="A38" s="29">
        <v>2</v>
      </c>
      <c r="B38" s="16" t="s">
        <v>41</v>
      </c>
      <c r="C38" s="16" t="s">
        <v>40</v>
      </c>
      <c r="D38" s="24">
        <v>11000</v>
      </c>
      <c r="E38" s="32">
        <f aca="true" t="shared" si="1" ref="E38:E43">D38*170</f>
        <v>1870000</v>
      </c>
    </row>
    <row r="39" spans="1:5" ht="15" customHeight="1">
      <c r="A39" s="29">
        <v>3</v>
      </c>
      <c r="B39" s="16" t="s">
        <v>38</v>
      </c>
      <c r="C39" s="16" t="s">
        <v>67</v>
      </c>
      <c r="D39" s="24">
        <v>8000</v>
      </c>
      <c r="E39" s="32">
        <f t="shared" si="1"/>
        <v>1360000</v>
      </c>
    </row>
    <row r="40" spans="1:5" ht="15" customHeight="1">
      <c r="A40" s="29">
        <v>4</v>
      </c>
      <c r="B40" s="16" t="s">
        <v>39</v>
      </c>
      <c r="C40" s="13" t="s">
        <v>61</v>
      </c>
      <c r="D40" s="24">
        <v>19000</v>
      </c>
      <c r="E40" s="32">
        <f t="shared" si="1"/>
        <v>3230000</v>
      </c>
    </row>
    <row r="41" spans="1:5" ht="15">
      <c r="A41" s="12">
        <v>5</v>
      </c>
      <c r="B41" s="18" t="s">
        <v>53</v>
      </c>
      <c r="C41" s="13" t="s">
        <v>54</v>
      </c>
      <c r="D41" s="24">
        <v>6300</v>
      </c>
      <c r="E41" s="32">
        <f t="shared" si="1"/>
        <v>1071000</v>
      </c>
    </row>
    <row r="42" spans="1:5" ht="15">
      <c r="A42" s="29">
        <v>7</v>
      </c>
      <c r="B42" s="18" t="s">
        <v>55</v>
      </c>
      <c r="C42" s="13" t="s">
        <v>56</v>
      </c>
      <c r="D42" s="24">
        <v>9300</v>
      </c>
      <c r="E42" s="32">
        <f t="shared" si="1"/>
        <v>1581000</v>
      </c>
    </row>
    <row r="43" spans="1:5" ht="15.75" thickBot="1">
      <c r="A43" s="43">
        <v>8</v>
      </c>
      <c r="B43" s="18" t="s">
        <v>57</v>
      </c>
      <c r="C43" s="34" t="s">
        <v>58</v>
      </c>
      <c r="D43" s="25">
        <v>9300</v>
      </c>
      <c r="E43" s="32">
        <f t="shared" si="1"/>
        <v>1581000</v>
      </c>
    </row>
    <row r="44" spans="1:5" ht="16.5" thickBot="1">
      <c r="A44" s="14"/>
      <c r="B44" s="15"/>
      <c r="C44" s="37" t="s">
        <v>6</v>
      </c>
      <c r="D44" s="38">
        <f>SUM(D37:D43)</f>
        <v>76400</v>
      </c>
      <c r="E44" s="39">
        <f>SUM(E37:E43)</f>
        <v>12988000</v>
      </c>
    </row>
    <row r="45" spans="3:5" ht="18.75" thickBot="1">
      <c r="C45" s="35" t="s">
        <v>60</v>
      </c>
      <c r="D45" s="36">
        <f>D10+D19+D27+D34+D44</f>
        <v>340100</v>
      </c>
      <c r="E45" s="44">
        <f>D45*170</f>
        <v>57817000</v>
      </c>
    </row>
    <row r="55" ht="12.75">
      <c r="D55" s="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="60" zoomScalePageLayoutView="0" workbookViewId="0" topLeftCell="A1">
      <selection activeCell="C22" sqref="C22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56.28125" style="0" customWidth="1"/>
    <col min="4" max="4" width="26.00390625" style="0" customWidth="1"/>
    <col min="5" max="5" width="2.57421875" style="0" customWidth="1"/>
    <col min="6" max="6" width="13.57421875" style="0" customWidth="1"/>
    <col min="7" max="7" width="20.7109375" style="0" customWidth="1"/>
  </cols>
  <sheetData>
    <row r="1" spans="1:3" ht="44.25" customHeight="1" thickBot="1">
      <c r="A1" s="75" t="s">
        <v>82</v>
      </c>
      <c r="B1" s="76"/>
      <c r="C1" s="77"/>
    </row>
    <row r="2" spans="1:4" ht="15.75" hidden="1">
      <c r="A2" s="3"/>
      <c r="B2" s="4"/>
      <c r="C2" s="4"/>
      <c r="D2" s="45"/>
    </row>
    <row r="3" spans="1:3" ht="27.75" customHeight="1" thickBot="1">
      <c r="A3" s="60" t="s">
        <v>0</v>
      </c>
      <c r="B3" s="60" t="s">
        <v>1</v>
      </c>
      <c r="C3" s="59" t="s">
        <v>2</v>
      </c>
    </row>
    <row r="4" spans="1:3" ht="27.75" customHeight="1" thickBot="1">
      <c r="A4" s="78" t="s">
        <v>68</v>
      </c>
      <c r="B4" s="79"/>
      <c r="C4" s="80"/>
    </row>
    <row r="5" spans="1:3" ht="29.25" customHeight="1" thickBot="1">
      <c r="A5" s="71">
        <v>1</v>
      </c>
      <c r="B5" s="66" t="s">
        <v>69</v>
      </c>
      <c r="C5" s="65" t="s">
        <v>77</v>
      </c>
    </row>
    <row r="6" spans="1:3" ht="29.25" customHeight="1" thickBot="1">
      <c r="A6" s="71">
        <v>2</v>
      </c>
      <c r="B6" s="69" t="s">
        <v>83</v>
      </c>
      <c r="C6" s="70" t="s">
        <v>72</v>
      </c>
    </row>
    <row r="7" spans="1:3" ht="29.25" customHeight="1" thickBot="1">
      <c r="A7" s="71">
        <v>3</v>
      </c>
      <c r="B7" s="69" t="s">
        <v>50</v>
      </c>
      <c r="C7" s="70" t="s">
        <v>73</v>
      </c>
    </row>
    <row r="8" spans="1:4" ht="26.25" customHeight="1" thickBot="1">
      <c r="A8" s="81" t="s">
        <v>75</v>
      </c>
      <c r="B8" s="82"/>
      <c r="C8" s="83"/>
      <c r="D8" s="2"/>
    </row>
    <row r="9" spans="1:3" ht="28.5" customHeight="1" thickBot="1">
      <c r="A9" s="71">
        <v>1</v>
      </c>
      <c r="B9" s="61" t="s">
        <v>70</v>
      </c>
      <c r="C9" s="61" t="s">
        <v>71</v>
      </c>
    </row>
    <row r="10" spans="1:3" ht="28.5" customHeight="1" thickBot="1">
      <c r="A10" s="71">
        <v>2</v>
      </c>
      <c r="B10" s="67" t="s">
        <v>76</v>
      </c>
      <c r="C10" s="68" t="s">
        <v>74</v>
      </c>
    </row>
    <row r="11" spans="1:3" ht="28.5" customHeight="1" thickBot="1">
      <c r="A11" s="71">
        <v>3</v>
      </c>
      <c r="B11" s="62" t="s">
        <v>78</v>
      </c>
      <c r="C11" s="63" t="s">
        <v>80</v>
      </c>
    </row>
    <row r="12" spans="1:3" ht="28.5" customHeight="1" thickBot="1">
      <c r="A12" s="71">
        <v>4</v>
      </c>
      <c r="B12" s="64" t="s">
        <v>79</v>
      </c>
      <c r="C12" s="63" t="s">
        <v>81</v>
      </c>
    </row>
  </sheetData>
  <sheetProtection/>
  <mergeCells count="3">
    <mergeCell ref="A1:C1"/>
    <mergeCell ref="A4:C4"/>
    <mergeCell ref="A8:C8"/>
  </mergeCells>
  <printOptions/>
  <pageMargins left="0.75" right="0.75" top="1.58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m.kurzewska</dc:creator>
  <cp:keywords/>
  <dc:description/>
  <cp:lastModifiedBy>Marcin Błaszczak</cp:lastModifiedBy>
  <cp:lastPrinted>2016-05-12T11:40:15Z</cp:lastPrinted>
  <dcterms:created xsi:type="dcterms:W3CDTF">2008-06-13T08:37:25Z</dcterms:created>
  <dcterms:modified xsi:type="dcterms:W3CDTF">2016-05-12T11:40:59Z</dcterms:modified>
  <cp:category/>
  <cp:version/>
  <cp:contentType/>
  <cp:contentStatus/>
</cp:coreProperties>
</file>