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pokropek\Documents\konserwacja\pd\Załączniki-do-SIWZ\Załączniki do SIWZ\"/>
    </mc:Choice>
  </mc:AlternateContent>
  <bookViews>
    <workbookView xWindow="0" yWindow="0" windowWidth="28800" windowHeight="13635"/>
  </bookViews>
  <sheets>
    <sheet name="ceny jednostkowe" sheetId="5" r:id="rId1"/>
  </sheets>
  <calcPr calcId="152511"/>
</workbook>
</file>

<file path=xl/calcChain.xml><?xml version="1.0" encoding="utf-8"?>
<calcChain xmlns="http://schemas.openxmlformats.org/spreadsheetml/2006/main">
  <c r="G16" i="5" l="1"/>
  <c r="G68" i="5" l="1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5" i="5"/>
  <c r="G69" i="5" l="1"/>
  <c r="G71" i="5" s="1"/>
</calcChain>
</file>

<file path=xl/sharedStrings.xml><?xml version="1.0" encoding="utf-8"?>
<sst xmlns="http://schemas.openxmlformats.org/spreadsheetml/2006/main" count="236" uniqueCount="133">
  <si>
    <t>Lp.</t>
  </si>
  <si>
    <t>szt.</t>
  </si>
  <si>
    <t>Podstawa wyceny</t>
  </si>
  <si>
    <t>Opis</t>
  </si>
  <si>
    <t>Jedn. miary</t>
  </si>
  <si>
    <t>Wycena cen jednostkowych</t>
  </si>
  <si>
    <t>kalk. własna</t>
  </si>
  <si>
    <t xml:space="preserve">CENY JEDNOSTKOWE </t>
  </si>
  <si>
    <t>kpl.</t>
  </si>
  <si>
    <t>Studnie z poliwęglanu o spienionej strukturze z ożebrowanym korpusem, pocienione wejścia dla rur (bez konieczności wierceń), rama stalowa ocynkowana, pokrywa studni regulowana, z logo ZDM, zabezpieczenie studni kluczem  imbusowym, regulacja pokrywy min. 50mm. - wymiary 315x315x300 z montażem</t>
  </si>
  <si>
    <t>Studnie z poliwęglanu o spienionej strukturze z ożebrowanym korpusem, pocienione wejścia dla rur (bez konieczności wierceń), rama stalowa ocynkowana, pokrywa studni regulowana, z logo ZDM, zabezpieczenie studni kluczem  imbusowym, regulacja pokrywy min. 50mm. - wymiary 800x550x735 z montażem</t>
  </si>
  <si>
    <t>Studnie z poliwęglanu o spienionej strukturze z ożebrowanym korpusem, pocienione wejścia dla rur (bez konieczności wierceń), rama stalowa ocynkowana, pokrywa studni regulowana, z logo ZDM, zabezpieczenie studni kluczem  imbusowym, regulacja pokrywy min. 50mm. - wymiary 800x800x735 z montażem</t>
  </si>
  <si>
    <t>Studnie z poliwęglanu o spienionej strukturze z ożebrowanym korpusem, pocienione wejścia dla rur (bez konieczności wierceń), rama stalowa ocynkowana, pokrywa studni regulowana, z logo ZDM, zabezpieczenie studni kluczem  imbusowym, regulacja pokrywy min. 50mm. - wymiary 960x960x750 z montażem</t>
  </si>
  <si>
    <t>mb.</t>
  </si>
  <si>
    <t xml:space="preserve">Rura giętka karbowana RHDE 110 z ułożeniem </t>
  </si>
  <si>
    <t>Rozebranie i odtworzenie terenu z nawierzchni asfaltowej 1m x 1m</t>
  </si>
  <si>
    <t>Rozebranie i odtworzenie terenu z nawierzchni płyt 50 x 50 x 50 1,5m x 1,5m</t>
  </si>
  <si>
    <t>Rozebranie i odtworzenie terenu z nawierzchni kostki betonowej 1m x 1m</t>
  </si>
  <si>
    <t>Kopanie i zasypanie terenu 1m x 0,7m x 0,8m</t>
  </si>
  <si>
    <t>m2.</t>
  </si>
  <si>
    <t>m3.</t>
  </si>
  <si>
    <t xml:space="preserve">Wymiana, dostosowanie                latarnia 3-komorowa żarowa fi 300 na maszcie MSw z konsolą </t>
  </si>
  <si>
    <t xml:space="preserve">Wymiana, dostosowanie                latarnia 3-komorowa żarowa fi 200 na maszcie MSw z konsolą </t>
  </si>
  <si>
    <t xml:space="preserve">Wymiana, dostosowanie                latarnia 2-komorowa żarowa fi 200 na maszcie MSw z konsolą </t>
  </si>
  <si>
    <t>Wymiana, dostosowanie                latarnia 1-komorowa żarowa fi 300 na maszcie MSw z konsolą</t>
  </si>
  <si>
    <t>Wymiana, dostosowanie                latarnia 1-komorowa żarowa fi 200 na maszcie MSw z konsolą</t>
  </si>
  <si>
    <t>Urządzenia dźwiękowe na przejścia dla pieszych z montażem</t>
  </si>
  <si>
    <t>Urządzenia automatycznej detekcji pieszo rowerowej np. wizyjnej, termicznej, podczerwieni z wysięgnikiem i montażem</t>
  </si>
  <si>
    <t xml:space="preserve">Rura sztywna gładka RDPE 110 wykonanie przepustu   </t>
  </si>
  <si>
    <t>Zaprogramowanie i uruchomienie w sterowniku i sprawdzenie w terenie programów akomodacyjnych do 24 grup</t>
  </si>
  <si>
    <t>Zaprogramowanie i uruchomienie w sterowniku i sprawdzenie w terenie programów akomodacyjnych powyżej 24 grup</t>
  </si>
  <si>
    <t>5*</t>
  </si>
  <si>
    <t>Cena jednostkowa netto zł</t>
  </si>
  <si>
    <t>5* x 6</t>
  </si>
  <si>
    <t xml:space="preserve">Planowana  roczna  ilość   </t>
  </si>
  <si>
    <t xml:space="preserve">Oferowana  roczna  kwota netto  </t>
  </si>
  <si>
    <t>5* cena jednostkowa netto ma zawierać: koszty materiału, koszty robocizny, koszty sprzętu, koszty pośrednie, zysk, wzrost cen, inflację itp..  - nie ulega zmianie w trakcie trwania kontraktu</t>
  </si>
  <si>
    <t xml:space="preserve">Wymiana, dostosowanie                latarnia 3-komorowa żarowa fi 100 na maszcie MSw z konsolą </t>
  </si>
  <si>
    <t>Urządzenia automatycznej detekcji kołowej np. wizyjnej, termicznej, podczerwieni z wysięgnikiem i montażem</t>
  </si>
  <si>
    <t>1</t>
  </si>
  <si>
    <t>2</t>
  </si>
  <si>
    <t>3</t>
  </si>
  <si>
    <t>4</t>
  </si>
  <si>
    <t>5</t>
  </si>
  <si>
    <t>6</t>
  </si>
  <si>
    <t>7</t>
  </si>
  <si>
    <t>9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</si>
  <si>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</si>
  <si>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</si>
  <si>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</si>
  <si>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</si>
  <si>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</si>
  <si>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</si>
  <si>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</si>
  <si>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</si>
  <si>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</si>
  <si>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</si>
  <si>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</si>
  <si>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</si>
  <si>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</si>
  <si>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</si>
  <si>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</si>
  <si>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</si>
  <si>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</si>
  <si>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</si>
  <si>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</si>
  <si>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</si>
  <si>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</si>
  <si>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</si>
  <si>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</si>
  <si>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</si>
  <si>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</si>
  <si>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</si>
  <si>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</si>
  <si>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</si>
  <si>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</si>
  <si>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</si>
  <si>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</si>
  <si>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</si>
  <si>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</si>
  <si>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</si>
  <si>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</si>
  <si>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</si>
  <si>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</si>
  <si>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</si>
  <si>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Montaż szafki licznikowej z przygotowaniem gruntu</t>
  </si>
  <si>
    <t>Montaż skrzynki bezpiecznikowej 3 fazowej</t>
  </si>
  <si>
    <t>Montaż skrzynki osłonowej z listwą zaciskową dla kabli 48x z poliwęglanu na słupie z osłoną kabli do podłoża</t>
  </si>
  <si>
    <t>28-2</t>
  </si>
  <si>
    <t>28-1</t>
  </si>
  <si>
    <t>29-1</t>
  </si>
  <si>
    <t>29-2</t>
  </si>
  <si>
    <t>30-2</t>
  </si>
  <si>
    <t>30-1</t>
  </si>
  <si>
    <t>50</t>
  </si>
  <si>
    <t>51</t>
  </si>
  <si>
    <t>Ułożenie pętli indukcyjnych dla pojazdów (20x1)</t>
  </si>
  <si>
    <t>Ułożenie pętli indukcyjnych dla jednośladów ("trapez")</t>
  </si>
  <si>
    <t>Szaczunkowe Ceny jednostkowe do rozliczeń zgodnie ze SIWZ</t>
  </si>
  <si>
    <t>Bierzące utrzymanie, konserwacja, dostosowanie do bieżących potrzeb użytkowników sygnalizacji świetlnych w Warszawie</t>
  </si>
  <si>
    <t>Wymiana, dostosowanie            latarnia 3-komorowa fi 300 diodowa na maszcie MSw z konsolą niezależnie od napięcia</t>
  </si>
  <si>
    <t>Wymiana, dostosowanie            latarnia 3-komorowa diodowa fi 300 na maszcie wysięgnikowym z ekranem i mocowaniem niezależnie od napięcia</t>
  </si>
  <si>
    <t>Wymiana, dostosowanie           przycisk sensorowy bez akustyki i elementu wibracyjnego z wizyjnym potwierdzeniem przyjęcia zgłoszenia</t>
  </si>
  <si>
    <t>Wymiana, dostosowanie              maszt stalowy lub aluminiowy MSw (3300) (wraz z wyposażeniem, listwą łączeniową, fundamentem, podłączeniem kabli i oprzewodowaniem)</t>
  </si>
  <si>
    <t xml:space="preserve">Wymiana, dostosowanie               maszt stalowy lub aluminiowy MSw  (3600) (wraz z wyposażeniem, listwą przyłączeniową, fundamentem podłączeniem kabli i oprzewodowaniem) </t>
  </si>
  <si>
    <t>Wymiana, dostosowanie               maszt stalowy lub aluminiowy MSw (3900) (wraz z wyposażeniem, listwą łączeniową, fundamentem, podłączeniem kabli i oprzewodowaniem)</t>
  </si>
  <si>
    <t xml:space="preserve">Wymiana, dostosowanie            stalowy lub aluminiowy MSŁ lub MSOś z wysięgnikiem 5m (wraz z wyposażeniem, listwą przyłączeniową, fundamentem F12 podłączeniem kabli i oprzewodowaniem) </t>
  </si>
  <si>
    <t xml:space="preserve">Wymiana, dostosowanie               maszt stalowy lub aluminiowy MSŁ lub MSOś z wysięgnikiem 7m (wraz z wyposażeniem, listwą przyłączeniową, fundamentem F12 podłączeniem kabli i oprzewodowaniem) </t>
  </si>
  <si>
    <t xml:space="preserve">Wymiana, dostosowanie               maszt stalowy lub aluminiowy MSŁ lub MSOś z wysięgnikiem 9m (wraz z wyposażeniem, listwą przyłączeniową, fundamentem F16 podłączeniem kabli i oprzewodowaniem) </t>
  </si>
  <si>
    <t>Wymiana, dostosowanie            latarnia 1-komorowa diodow fi 200 na maszcie MSw z konsolą niezależnie od napięcia</t>
  </si>
  <si>
    <t>Wymiana, dostosowanie            latarnia 1-komorowa diodowa fi 300 na maszcie MSw z konsolą niezależnie od napięcia</t>
  </si>
  <si>
    <t>Wymiana, dostosowanie            latarnia 2-komorowa diodowa fi 200 na maszcie MSw z konsolą niezależnie od napięcia</t>
  </si>
  <si>
    <t>Wymiana, dostosowanie             latarnia 3-komorowa diodowa fi 200 na maszcie MSw z konsolą niezależnie od napięcia</t>
  </si>
  <si>
    <t>Wymiana, dostosowanie               latarnia 3-komorowa fi 100 diodowa na maszcie MSw z konsolą niezależnie od napięcia</t>
  </si>
  <si>
    <t xml:space="preserve">Wymiana, dostosowanie                           przycisk sensorowy z poliwęglanu akustycznym naprowadzaniem, powierdzeniem akustycznym i wizyjnym przyjęcia zgłoszenia, dźwiękiem informującym o zielonym świetle i z zintegrowanym elementem wibracyjnym, kostkowe elementy opisujące konfigurację drogi przejścia, dodatkowy głośnik na maszcie </t>
  </si>
  <si>
    <t xml:space="preserve">Wymiana, dstosowanie                             kaseta przyciskowa z akustycznym naprowadzaniem, dźwiękiem informującym o zielonym świetle i z zintegrowanym elementem wibracyjnym, kostkowe elementy opisujące konfigurację drogi przejścia, dodatkowy głośnik na maszcie </t>
  </si>
  <si>
    <r>
      <t>Wymiana, dostosowanie                      Urządzeniu UPS dla podtrzymania pracy programów sygnalizacji min. 90 minut dla sterowników 42V z gwarancją min. 24 miesiące, sugerowane parametry: prąd wyjściowy 20A, moc wyjściowa 2000W/VA, tepetatura pracy -40 do 55</t>
    </r>
    <r>
      <rPr>
        <sz val="12"/>
        <rFont val="Calibri"/>
        <family val="2"/>
        <charset val="238"/>
      </rPr>
      <t>°</t>
    </r>
    <r>
      <rPr>
        <sz val="10.8"/>
        <rFont val="Arial"/>
        <family val="2"/>
        <charset val="238"/>
      </rPr>
      <t>C</t>
    </r>
  </si>
  <si>
    <t xml:space="preserve">Wymiana, dostosowanie                 Sterownik 230V powyżej 24 grup, z pakietami detekcji pieszej, kołowej, układem ściemniania, moduły, mopsy do obsługi światłowodu, pakiety obsługi kamery obrotowej, moduły podstawy czasu, łącze i modem internetowy,interaktywne, graficzne oprogramowanie monitoringu pracy sterownika, podgląd skrzyżowania na „żywo”, schemat skrzyżowania z naniesionymi ikonami z aktualnym stanem sygnalizatorów, detektorów wraz z graficzną wizualizacją wszystkich grup programów sygnalizacyjnych, stanów pracy urządzeń w tym sygnalizacja stanów awaryjnych, odwzorowanie graficzne rozmieszczenia sytuacji na skrzyżowaniu wraz z naniesionymi urządzeniami, zaimplementowany w sterowniku warszawski protokół komunikacji, zaprogramowanie programów </t>
  </si>
  <si>
    <t xml:space="preserve">Wymiana, dostosowanie                Sterownik 42V do 24 grup, z pakietami detekcji pieszej, kołowej, układem ściemniania, moduły, mopsy do obsługi światłowodu, pakiety obsługi kamery obrotowej, moduły podstawy czasu, łącze i modem internetowy,interaktywne, UPS dla podtrzymania pracy programów sygnalizacji min. 90 minut i gwarancją min.24 miesiące, graficzne oprogramowanie monitoringu pracy sterownika, podgląd skrzyżowania na „żywo”, schemat skrzyżowania z naniesionymi ikonami z aktualnym stanem sygnalizatorów, detektorów wraz z graficzną wizualizacją wszystkich grup programów sygnalizacyjnych, stanów pracy urządzeń w tym sygnalizacja stanów awaryjnych, odwzorowanie graficzne rozmieszczenia sytuacji na skrzyżowaniu wraz z naniesionymi urządzeniami, zaimplementowany w sterowniku warszawski protokół komunikacji, zaprogramowanie programów </t>
  </si>
  <si>
    <t xml:space="preserve">Wymiana, dostosowanie                Sterownik 42V powyżej 24 grup, z pakietami detekcji pieszej, kołowej, układem ściemniania, moduły, mopsy do obsługi światłowodu, pakiety obsługi kamery obrotowej, moduły podstawy czasu, łącze i modem internetowy,interaktywne, UPS dla podtrzymania pracy programów sygnalizacji min. 90 minut i gwarancją min. 24 miesiące, graficzne oprogramowanie monitoringu pracy sterownika, podgląd skrzyżowania na „żywo”, schemat skrzyżowania z naniesionymi ikonami z aktualnym stanem sygnalizatorów, detektorów wraz z graficzną wizualizacją wszystkich grup programów sygnalizacyjnych, stanów pracy urządzeń w tym sygnalizacja stanów awaryjnych, odwzorowanie graficzne rozmieszczenia sytuacji na skrzyżowaniu wraz z naniesionymi urządzeniami, zaimplementowany w sterowniku warszawski protokół komunikacji, zaprogramowanie programów </t>
  </si>
  <si>
    <t>Załącznik nr 2</t>
  </si>
  <si>
    <t xml:space="preserve">Wymiana, dostosowanie               kabel sterowniczy typu XzTKMpw 6x2x08. </t>
  </si>
  <si>
    <t xml:space="preserve">Wymiana, dostosowanie      Podłączenie i badanie linii kablowej - kabel sterowniczy typu XzTKMpw 6x2x08. </t>
  </si>
  <si>
    <t>Wymiana, dostosowanie               kabel sterowniczy typu FTP 4x2xAWG24/ kat.6.</t>
  </si>
  <si>
    <t xml:space="preserve">Wymiana, dostosowanie      Podłączenie i badanie kabla sterowniczego typu FTP 4x2xAWG24/ kat.6. </t>
  </si>
  <si>
    <t xml:space="preserve">Wymiana, dostosowanie               kabel sygnalizacyjny typu YKSY 48x1,5mm2 </t>
  </si>
  <si>
    <t xml:space="preserve">Wymiana, dostosowanie      podłączenie i badanie linii kabla 48x1,5mm2 </t>
  </si>
  <si>
    <t>Planowane i wyceniane ilości nie stanowią gwarancji ich zlecenia do realizacji</t>
  </si>
  <si>
    <r>
      <t>Wymiana, dostosowanie                           Kamera obrotowa monitoringu wizyjnego HD rozdzielczość min. 720p obiektyw F1.6(szeroki) F4.7(tele), kąt widzenia 360</t>
    </r>
    <r>
      <rPr>
        <sz val="12"/>
        <rFont val="Calibri"/>
        <family val="2"/>
        <charset val="238"/>
      </rPr>
      <t>°</t>
    </r>
    <r>
      <rPr>
        <sz val="10.8"/>
        <rFont val="Arial"/>
        <family val="2"/>
        <charset val="238"/>
      </rPr>
      <t>,kompresja H.264(60fps), splot kart pamięci, temperatura pracy  -40 do 55</t>
    </r>
    <r>
      <rPr>
        <sz val="10.8"/>
        <rFont val="Calibri"/>
        <family val="2"/>
        <charset val="238"/>
      </rPr>
      <t>°</t>
    </r>
    <r>
      <rPr>
        <sz val="9.6999999999999993"/>
        <rFont val="Arial"/>
        <family val="2"/>
        <charset val="238"/>
      </rPr>
      <t xml:space="preserve">C , obudowa IP66 , zasilacz - </t>
    </r>
    <r>
      <rPr>
        <sz val="12"/>
        <rFont val="Arial"/>
        <family val="2"/>
        <charset val="238"/>
      </rPr>
      <t xml:space="preserve"> z konstrukcją mocującą</t>
    </r>
  </si>
  <si>
    <t xml:space="preserve">Wymiana, dostosowanie               Sterownik 230V do 24 grup, z pakietami detekcji pieszej, kołowej, układem ściemniania, moduły, mopsy do obsługi światłowodu, pakiety obsługi kamery obrotowej, moduły podstawy czasu, łącze i modem internetowy,interaktywne, graficzne oprogramowanie monitoringu pracy sterownika, podgląd skrzyżowania na „żywo”, schemat skrzyżowania z naniesionymi ikonami z aktualnym stanem sygnalizatorów, detektorów wraz z graficzną wizualizacją wszystkich grup programów sygnalizacyjnych, stanów pracy urządzeń w tym sygnalizacja stanów awaryjnych, odwzorowanie graficzne rozmieszczenia sytuacji na skrzyżowaniu wraz z naniesionymi urządzeniami, zaimplementowany w sterowniku warszawski protokół komunikacji, zaprogramowanie programów </t>
  </si>
  <si>
    <t>RAZEM</t>
  </si>
  <si>
    <t>Brutto</t>
  </si>
  <si>
    <t>Załącznik należy złożyć na każdy obszar oddzielnie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</si>
</sst>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</font>
    <font>
      <sz val="10.8"/>
      <name val="Arial"/>
      <family val="2"/>
      <charset val="238"/>
    </font>
    <font>
      <sz val="10.8"/>
      <name val="Calibri"/>
      <family val="2"/>
      <charset val="238"/>
    </font>
    <font>
      <sz val="9.6999999999999993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44" fontId="12" fillId="0" borderId="0" applyFont="0" applyFill="0" applyBorder="0" applyAlignment="0" applyProtection="0"/>
  </cellStyleXfs>
  <cellXfs count="45">
    <xf numFmtId="0" fontId="1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top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vertical="top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5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8" xfId="0" applyNumberFormat="1" applyFont="1" applyFill="1" applyBorder="1" applyAlignment="1" applyProtection="1">
      <alignment vertical="top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4" fontId="4" fillId="0" borderId="1" xfId="1" applyFont="1" applyFill="1" applyBorder="1" applyAlignment="1" applyProtection="1">
      <alignment horizontal="center" vertical="center" wrapText="1"/>
      <protection locked="0"/>
    </xf>
    <xf numFmtId="44" fontId="1" fillId="0" borderId="1" xfId="1" applyFont="1" applyFill="1" applyBorder="1" applyAlignment="1" applyProtection="1">
      <alignment horizontal="center" vertical="center" wrapText="1"/>
      <protection locked="0"/>
    </xf>
    <xf numFmtId="44" fontId="1" fillId="0" borderId="1" xfId="1" applyFont="1" applyFill="1" applyBorder="1" applyAlignment="1" applyProtection="1">
      <alignment horizontal="center" vertical="center"/>
      <protection hidden="1"/>
    </xf>
    <xf numFmtId="44" fontId="11" fillId="0" borderId="5" xfId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vertical="top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13" zoomScale="85" zoomScaleNormal="85" workbookViewId="0">
      <selection activeCell="E15" sqref="E15"/>
    </sheetView>
  </sheetViews>
  <sheetFormatPr defaultRowHeight="12.75" x14ac:dyDescent="0.2"/>
  <cols>
    <col min="1" max="1" width="5.42578125" style="4" customWidth="1"/>
    <col min="2" max="2" width="13.42578125" style="4" customWidth="1"/>
    <col min="3" max="3" width="39.140625" style="5" customWidth="1"/>
    <col min="4" max="4" width="7.140625" style="4" customWidth="1"/>
    <col min="5" max="5" width="27.140625" style="4" customWidth="1"/>
    <col min="6" max="6" width="11" customWidth="1"/>
    <col min="7" max="7" width="30" customWidth="1"/>
    <col min="8" max="8" width="20.140625" customWidth="1"/>
  </cols>
  <sheetData>
    <row r="1" spans="1:8" ht="20.25" customHeight="1" x14ac:dyDescent="0.2">
      <c r="E1" s="16" t="s">
        <v>120</v>
      </c>
    </row>
    <row r="2" spans="1:8" ht="20.25" customHeight="1" x14ac:dyDescent="0.2">
      <c r="B2" s="33" t="s">
        <v>132</v>
      </c>
      <c r="C2" s="34"/>
      <c r="D2" s="34"/>
      <c r="E2" s="34"/>
    </row>
    <row r="3" spans="1:8" ht="33" customHeight="1" x14ac:dyDescent="0.2">
      <c r="A3" s="33" t="s">
        <v>98</v>
      </c>
      <c r="B3" s="33"/>
      <c r="C3" s="33"/>
      <c r="D3" s="33"/>
      <c r="E3" s="33"/>
    </row>
    <row r="5" spans="1:8" ht="38.25" customHeight="1" x14ac:dyDescent="0.2">
      <c r="A5" s="35" t="s">
        <v>99</v>
      </c>
      <c r="B5" s="35"/>
      <c r="C5" s="35"/>
      <c r="D5" s="35"/>
      <c r="E5" s="35"/>
    </row>
    <row r="6" spans="1:8" ht="18.75" customHeight="1" thickBot="1" x14ac:dyDescent="0.25">
      <c r="A6" s="27"/>
      <c r="B6" s="27"/>
      <c r="C6" s="27"/>
      <c r="D6" s="27"/>
      <c r="E6" s="27"/>
    </row>
    <row r="7" spans="1:8" ht="79.5" customHeight="1" thickBot="1" x14ac:dyDescent="0.25">
      <c r="A7" s="27"/>
      <c r="B7" s="39" t="s">
        <v>36</v>
      </c>
      <c r="C7" s="40"/>
      <c r="D7" s="40"/>
      <c r="E7" s="41"/>
    </row>
    <row r="8" spans="1:8" ht="38.25" customHeight="1" thickBot="1" x14ac:dyDescent="0.25">
      <c r="A8" s="27"/>
      <c r="B8" s="27"/>
      <c r="C8" s="27"/>
      <c r="D8" s="27"/>
      <c r="E8" s="27"/>
    </row>
    <row r="9" spans="1:8" ht="31.5" customHeight="1" thickBot="1" x14ac:dyDescent="0.25">
      <c r="B9" s="42" t="s">
        <v>127</v>
      </c>
      <c r="C9" s="43"/>
      <c r="D9" s="43"/>
      <c r="E9" s="44"/>
    </row>
    <row r="10" spans="1:8" ht="18.75" customHeight="1" thickBot="1" x14ac:dyDescent="0.25"/>
    <row r="11" spans="1:8" ht="63" customHeight="1" thickBot="1" x14ac:dyDescent="0.25">
      <c r="A11" s="15" t="s">
        <v>0</v>
      </c>
      <c r="B11" s="15" t="s">
        <v>2</v>
      </c>
      <c r="C11" s="15" t="s">
        <v>3</v>
      </c>
      <c r="D11" s="15" t="s">
        <v>4</v>
      </c>
      <c r="E11" s="15" t="s">
        <v>32</v>
      </c>
      <c r="F11" s="12" t="s">
        <v>34</v>
      </c>
      <c r="G11" s="12" t="s">
        <v>35</v>
      </c>
      <c r="H11" s="26"/>
    </row>
    <row r="12" spans="1:8" ht="15.75" x14ac:dyDescent="0.2">
      <c r="A12" s="14">
        <v>1</v>
      </c>
      <c r="B12" s="14">
        <v>2</v>
      </c>
      <c r="C12" s="14">
        <v>3</v>
      </c>
      <c r="D12" s="14">
        <v>4</v>
      </c>
      <c r="E12" s="14" t="s">
        <v>31</v>
      </c>
      <c r="F12" s="2">
        <v>6</v>
      </c>
      <c r="G12" s="14" t="s">
        <v>33</v>
      </c>
      <c r="H12" s="19"/>
    </row>
    <row r="13" spans="1:8" ht="15.75" x14ac:dyDescent="0.2">
      <c r="A13" s="36" t="s">
        <v>7</v>
      </c>
      <c r="B13" s="37"/>
      <c r="C13" s="37"/>
      <c r="D13" s="37"/>
      <c r="E13" s="38"/>
      <c r="F13" s="13"/>
      <c r="G13" s="13"/>
    </row>
    <row r="14" spans="1:8" ht="15.75" x14ac:dyDescent="0.2">
      <c r="A14" s="2">
        <v>2</v>
      </c>
      <c r="B14" s="3"/>
      <c r="C14" s="36" t="s">
        <v>5</v>
      </c>
      <c r="D14" s="37"/>
      <c r="E14" s="38"/>
      <c r="F14" s="13"/>
      <c r="G14" s="13"/>
    </row>
    <row r="15" spans="1:8" ht="90" x14ac:dyDescent="0.2">
      <c r="A15" s="6" t="s">
        <v>39</v>
      </c>
      <c r="B15" s="3" t="s">
        <v>6</v>
      </c>
      <c r="C15" s="1" t="s">
        <v>103</v>
      </c>
      <c r="D15" s="10" t="s">
        <v>8</v>
      </c>
      <c r="E15" s="28"/>
      <c r="F15" s="17">
        <v>10</v>
      </c>
      <c r="G15" s="30">
        <f>E15*F15</f>
        <v>0</v>
      </c>
    </row>
    <row r="16" spans="1:8" ht="91.5" customHeight="1" x14ac:dyDescent="0.2">
      <c r="A16" s="6" t="s">
        <v>40</v>
      </c>
      <c r="B16" s="3" t="s">
        <v>6</v>
      </c>
      <c r="C16" s="1" t="s">
        <v>104</v>
      </c>
      <c r="D16" s="10" t="s">
        <v>8</v>
      </c>
      <c r="E16" s="28"/>
      <c r="F16" s="17">
        <v>20</v>
      </c>
      <c r="G16" s="30">
        <f t="shared" ref="G16:G68" si="0">E16*F16</f>
        <v>0</v>
      </c>
    </row>
    <row r="17" spans="1:7" ht="94.5" customHeight="1" x14ac:dyDescent="0.2">
      <c r="A17" s="6" t="s">
        <v>41</v>
      </c>
      <c r="B17" s="3" t="s">
        <v>6</v>
      </c>
      <c r="C17" s="1" t="s">
        <v>105</v>
      </c>
      <c r="D17" s="10" t="s">
        <v>8</v>
      </c>
      <c r="E17" s="28"/>
      <c r="F17" s="17">
        <v>30</v>
      </c>
      <c r="G17" s="30">
        <f t="shared" si="0"/>
        <v>0</v>
      </c>
    </row>
    <row r="18" spans="1:7" ht="93" customHeight="1" x14ac:dyDescent="0.2">
      <c r="A18" s="6" t="s">
        <v>42</v>
      </c>
      <c r="B18" s="3" t="s">
        <v>6</v>
      </c>
      <c r="C18" s="1" t="s">
        <v>106</v>
      </c>
      <c r="D18" s="10" t="s">
        <v>8</v>
      </c>
      <c r="E18" s="28"/>
      <c r="F18" s="17">
        <v>6</v>
      </c>
      <c r="G18" s="30">
        <f t="shared" si="0"/>
        <v>0</v>
      </c>
    </row>
    <row r="19" spans="1:7" ht="90.75" customHeight="1" x14ac:dyDescent="0.2">
      <c r="A19" s="6" t="s">
        <v>43</v>
      </c>
      <c r="B19" s="3" t="s">
        <v>6</v>
      </c>
      <c r="C19" s="1" t="s">
        <v>107</v>
      </c>
      <c r="D19" s="10" t="s">
        <v>8</v>
      </c>
      <c r="E19" s="28"/>
      <c r="F19" s="17">
        <v>8</v>
      </c>
      <c r="G19" s="30">
        <f t="shared" si="0"/>
        <v>0</v>
      </c>
    </row>
    <row r="20" spans="1:7" ht="88.5" customHeight="1" x14ac:dyDescent="0.2">
      <c r="A20" s="6" t="s">
        <v>44</v>
      </c>
      <c r="B20" s="3" t="s">
        <v>6</v>
      </c>
      <c r="C20" s="1" t="s">
        <v>108</v>
      </c>
      <c r="D20" s="10" t="s">
        <v>8</v>
      </c>
      <c r="E20" s="28"/>
      <c r="F20" s="17">
        <v>5</v>
      </c>
      <c r="G20" s="30">
        <f t="shared" si="0"/>
        <v>0</v>
      </c>
    </row>
    <row r="21" spans="1:7" ht="60" x14ac:dyDescent="0.2">
      <c r="A21" s="6" t="s">
        <v>45</v>
      </c>
      <c r="B21" s="3" t="s">
        <v>6</v>
      </c>
      <c r="C21" s="1" t="s">
        <v>109</v>
      </c>
      <c r="D21" s="10" t="s">
        <v>8</v>
      </c>
      <c r="E21" s="28"/>
      <c r="F21" s="17">
        <v>10</v>
      </c>
      <c r="G21" s="30">
        <f t="shared" si="0"/>
        <v>0</v>
      </c>
    </row>
    <row r="22" spans="1:7" ht="60" x14ac:dyDescent="0.2">
      <c r="A22" s="6" t="s">
        <v>47</v>
      </c>
      <c r="B22" s="3" t="s">
        <v>6</v>
      </c>
      <c r="C22" s="1" t="s">
        <v>110</v>
      </c>
      <c r="D22" s="10" t="s">
        <v>8</v>
      </c>
      <c r="E22" s="28"/>
      <c r="F22" s="17">
        <v>25</v>
      </c>
      <c r="G22" s="30">
        <f t="shared" si="0"/>
        <v>0</v>
      </c>
    </row>
    <row r="23" spans="1:7" ht="60" x14ac:dyDescent="0.2">
      <c r="A23" s="6" t="s">
        <v>46</v>
      </c>
      <c r="B23" s="3" t="s">
        <v>6</v>
      </c>
      <c r="C23" s="1" t="s">
        <v>111</v>
      </c>
      <c r="D23" s="10" t="s">
        <v>8</v>
      </c>
      <c r="E23" s="28"/>
      <c r="F23" s="17">
        <v>50</v>
      </c>
      <c r="G23" s="30">
        <f t="shared" si="0"/>
        <v>0</v>
      </c>
    </row>
    <row r="24" spans="1:7" ht="60" x14ac:dyDescent="0.2">
      <c r="A24" s="6" t="s">
        <v>48</v>
      </c>
      <c r="B24" s="3" t="s">
        <v>6</v>
      </c>
      <c r="C24" s="1" t="s">
        <v>112</v>
      </c>
      <c r="D24" s="10" t="s">
        <v>8</v>
      </c>
      <c r="E24" s="28"/>
      <c r="F24" s="17">
        <v>15</v>
      </c>
      <c r="G24" s="30">
        <f t="shared" si="0"/>
        <v>0</v>
      </c>
    </row>
    <row r="25" spans="1:7" ht="60" x14ac:dyDescent="0.2">
      <c r="A25" s="6" t="s">
        <v>49</v>
      </c>
      <c r="B25" s="3" t="s">
        <v>6</v>
      </c>
      <c r="C25" s="1" t="s">
        <v>100</v>
      </c>
      <c r="D25" s="10" t="s">
        <v>8</v>
      </c>
      <c r="E25" s="28"/>
      <c r="F25" s="17">
        <v>55</v>
      </c>
      <c r="G25" s="30">
        <f t="shared" si="0"/>
        <v>0</v>
      </c>
    </row>
    <row r="26" spans="1:7" ht="60" x14ac:dyDescent="0.2">
      <c r="A26" s="6" t="s">
        <v>50</v>
      </c>
      <c r="B26" s="3" t="s">
        <v>6</v>
      </c>
      <c r="C26" s="1" t="s">
        <v>113</v>
      </c>
      <c r="D26" s="10" t="s">
        <v>8</v>
      </c>
      <c r="E26" s="28"/>
      <c r="F26" s="17">
        <v>20</v>
      </c>
      <c r="G26" s="30">
        <f t="shared" si="0"/>
        <v>0</v>
      </c>
    </row>
    <row r="27" spans="1:7" ht="75" x14ac:dyDescent="0.2">
      <c r="A27" s="6" t="s">
        <v>51</v>
      </c>
      <c r="B27" s="3" t="s">
        <v>6</v>
      </c>
      <c r="C27" s="1" t="s">
        <v>101</v>
      </c>
      <c r="D27" s="10" t="s">
        <v>8</v>
      </c>
      <c r="E27" s="28"/>
      <c r="F27" s="17">
        <v>45</v>
      </c>
      <c r="G27" s="30">
        <f t="shared" si="0"/>
        <v>0</v>
      </c>
    </row>
    <row r="28" spans="1:7" ht="45" x14ac:dyDescent="0.2">
      <c r="A28" s="6" t="s">
        <v>52</v>
      </c>
      <c r="B28" s="3" t="s">
        <v>6</v>
      </c>
      <c r="C28" s="1" t="s">
        <v>25</v>
      </c>
      <c r="D28" s="10" t="s">
        <v>8</v>
      </c>
      <c r="E28" s="28"/>
      <c r="F28" s="17">
        <v>10</v>
      </c>
      <c r="G28" s="30">
        <f t="shared" si="0"/>
        <v>0</v>
      </c>
    </row>
    <row r="29" spans="1:7" ht="45" x14ac:dyDescent="0.2">
      <c r="A29" s="6" t="s">
        <v>53</v>
      </c>
      <c r="B29" s="3" t="s">
        <v>6</v>
      </c>
      <c r="C29" s="1" t="s">
        <v>24</v>
      </c>
      <c r="D29" s="10" t="s">
        <v>8</v>
      </c>
      <c r="E29" s="28"/>
      <c r="F29" s="17">
        <v>12</v>
      </c>
      <c r="G29" s="30">
        <f t="shared" si="0"/>
        <v>0</v>
      </c>
    </row>
    <row r="30" spans="1:7" ht="45" x14ac:dyDescent="0.2">
      <c r="A30" s="6" t="s">
        <v>54</v>
      </c>
      <c r="B30" s="3" t="s">
        <v>6</v>
      </c>
      <c r="C30" s="1" t="s">
        <v>23</v>
      </c>
      <c r="D30" s="10" t="s">
        <v>8</v>
      </c>
      <c r="E30" s="28"/>
      <c r="F30" s="17">
        <v>10</v>
      </c>
      <c r="G30" s="30">
        <f t="shared" si="0"/>
        <v>0</v>
      </c>
    </row>
    <row r="31" spans="1:7" ht="45" x14ac:dyDescent="0.2">
      <c r="A31" s="6" t="s">
        <v>55</v>
      </c>
      <c r="B31" s="3" t="s">
        <v>6</v>
      </c>
      <c r="C31" s="1" t="s">
        <v>22</v>
      </c>
      <c r="D31" s="10" t="s">
        <v>8</v>
      </c>
      <c r="E31" s="28"/>
      <c r="F31" s="17">
        <v>12</v>
      </c>
      <c r="G31" s="30">
        <f t="shared" si="0"/>
        <v>0</v>
      </c>
    </row>
    <row r="32" spans="1:7" ht="45" x14ac:dyDescent="0.2">
      <c r="A32" s="6" t="s">
        <v>56</v>
      </c>
      <c r="B32" s="3" t="s">
        <v>6</v>
      </c>
      <c r="C32" s="1" t="s">
        <v>21</v>
      </c>
      <c r="D32" s="10" t="s">
        <v>8</v>
      </c>
      <c r="E32" s="28"/>
      <c r="F32" s="17">
        <v>10</v>
      </c>
      <c r="G32" s="30">
        <f t="shared" si="0"/>
        <v>0</v>
      </c>
    </row>
    <row r="33" spans="1:7" ht="45" x14ac:dyDescent="0.2">
      <c r="A33" s="6" t="s">
        <v>57</v>
      </c>
      <c r="B33" s="3" t="s">
        <v>6</v>
      </c>
      <c r="C33" s="1" t="s">
        <v>37</v>
      </c>
      <c r="D33" s="10" t="s">
        <v>8</v>
      </c>
      <c r="E33" s="28"/>
      <c r="F33" s="17">
        <v>10</v>
      </c>
      <c r="G33" s="30">
        <f t="shared" si="0"/>
        <v>0</v>
      </c>
    </row>
    <row r="34" spans="1:7" ht="60" x14ac:dyDescent="0.2">
      <c r="A34" s="6" t="s">
        <v>58</v>
      </c>
      <c r="B34" s="3" t="s">
        <v>6</v>
      </c>
      <c r="C34" s="1" t="s">
        <v>102</v>
      </c>
      <c r="D34" s="10" t="s">
        <v>1</v>
      </c>
      <c r="E34" s="28"/>
      <c r="F34" s="17">
        <v>34</v>
      </c>
      <c r="G34" s="30">
        <f t="shared" si="0"/>
        <v>0</v>
      </c>
    </row>
    <row r="35" spans="1:7" ht="165" x14ac:dyDescent="0.2">
      <c r="A35" s="6" t="s">
        <v>59</v>
      </c>
      <c r="B35" s="3" t="s">
        <v>6</v>
      </c>
      <c r="C35" s="1" t="s">
        <v>114</v>
      </c>
      <c r="D35" s="10" t="s">
        <v>8</v>
      </c>
      <c r="E35" s="28"/>
      <c r="F35" s="17">
        <v>32</v>
      </c>
      <c r="G35" s="30">
        <f t="shared" si="0"/>
        <v>0</v>
      </c>
    </row>
    <row r="36" spans="1:7" ht="135" x14ac:dyDescent="0.2">
      <c r="A36" s="6" t="s">
        <v>60</v>
      </c>
      <c r="B36" s="3" t="s">
        <v>6</v>
      </c>
      <c r="C36" s="1" t="s">
        <v>115</v>
      </c>
      <c r="D36" s="10" t="s">
        <v>8</v>
      </c>
      <c r="E36" s="28"/>
      <c r="F36" s="17">
        <v>32</v>
      </c>
      <c r="G36" s="30">
        <f t="shared" si="0"/>
        <v>0</v>
      </c>
    </row>
    <row r="37" spans="1:7" ht="30" x14ac:dyDescent="0.2">
      <c r="A37" s="6" t="s">
        <v>61</v>
      </c>
      <c r="B37" s="3" t="s">
        <v>6</v>
      </c>
      <c r="C37" s="1" t="s">
        <v>26</v>
      </c>
      <c r="D37" s="10" t="s">
        <v>8</v>
      </c>
      <c r="E37" s="28"/>
      <c r="F37" s="17">
        <v>32</v>
      </c>
      <c r="G37" s="30">
        <f t="shared" si="0"/>
        <v>0</v>
      </c>
    </row>
    <row r="38" spans="1:7" ht="60" x14ac:dyDescent="0.2">
      <c r="A38" s="6" t="s">
        <v>62</v>
      </c>
      <c r="B38" s="3" t="s">
        <v>6</v>
      </c>
      <c r="C38" s="1" t="s">
        <v>38</v>
      </c>
      <c r="D38" s="10" t="s">
        <v>8</v>
      </c>
      <c r="E38" s="28"/>
      <c r="F38" s="17">
        <v>20</v>
      </c>
      <c r="G38" s="30">
        <f t="shared" si="0"/>
        <v>0</v>
      </c>
    </row>
    <row r="39" spans="1:7" ht="60" x14ac:dyDescent="0.2">
      <c r="A39" s="6" t="s">
        <v>63</v>
      </c>
      <c r="B39" s="3" t="s">
        <v>6</v>
      </c>
      <c r="C39" s="1" t="s">
        <v>27</v>
      </c>
      <c r="D39" s="10" t="s">
        <v>8</v>
      </c>
      <c r="E39" s="28"/>
      <c r="F39" s="17">
        <v>32</v>
      </c>
      <c r="G39" s="30">
        <f t="shared" si="0"/>
        <v>0</v>
      </c>
    </row>
    <row r="40" spans="1:7" ht="135" x14ac:dyDescent="0.2">
      <c r="A40" s="6" t="s">
        <v>64</v>
      </c>
      <c r="B40" s="3" t="s">
        <v>6</v>
      </c>
      <c r="C40" s="1" t="s">
        <v>128</v>
      </c>
      <c r="D40" s="10" t="s">
        <v>1</v>
      </c>
      <c r="E40" s="28"/>
      <c r="F40" s="17">
        <v>5</v>
      </c>
      <c r="G40" s="30">
        <f t="shared" si="0"/>
        <v>0</v>
      </c>
    </row>
    <row r="41" spans="1:7" ht="135.75" x14ac:dyDescent="0.2">
      <c r="A41" s="6" t="s">
        <v>65</v>
      </c>
      <c r="B41" s="3" t="s">
        <v>6</v>
      </c>
      <c r="C41" s="1" t="s">
        <v>116</v>
      </c>
      <c r="D41" s="10" t="s">
        <v>1</v>
      </c>
      <c r="E41" s="28"/>
      <c r="F41" s="17">
        <v>20</v>
      </c>
      <c r="G41" s="30">
        <f t="shared" si="0"/>
        <v>0</v>
      </c>
    </row>
    <row r="42" spans="1:7" ht="48.75" customHeight="1" x14ac:dyDescent="0.2">
      <c r="A42" s="6" t="s">
        <v>89</v>
      </c>
      <c r="B42" s="3" t="s">
        <v>6</v>
      </c>
      <c r="C42" s="1" t="s">
        <v>121</v>
      </c>
      <c r="D42" s="10" t="s">
        <v>13</v>
      </c>
      <c r="E42" s="28"/>
      <c r="F42" s="17">
        <v>350</v>
      </c>
      <c r="G42" s="30">
        <f t="shared" si="0"/>
        <v>0</v>
      </c>
    </row>
    <row r="43" spans="1:7" ht="62.25" customHeight="1" x14ac:dyDescent="0.2">
      <c r="A43" s="6" t="s">
        <v>88</v>
      </c>
      <c r="B43" s="3" t="s">
        <v>6</v>
      </c>
      <c r="C43" s="1" t="s">
        <v>122</v>
      </c>
      <c r="D43" s="10" t="s">
        <v>8</v>
      </c>
      <c r="E43" s="28"/>
      <c r="F43" s="17">
        <v>10</v>
      </c>
      <c r="G43" s="30">
        <f t="shared" si="0"/>
        <v>0</v>
      </c>
    </row>
    <row r="44" spans="1:7" ht="49.5" customHeight="1" x14ac:dyDescent="0.2">
      <c r="A44" s="6" t="s">
        <v>90</v>
      </c>
      <c r="B44" s="3" t="s">
        <v>6</v>
      </c>
      <c r="C44" s="1" t="s">
        <v>123</v>
      </c>
      <c r="D44" s="10" t="s">
        <v>13</v>
      </c>
      <c r="E44" s="28"/>
      <c r="F44" s="17">
        <v>250</v>
      </c>
      <c r="G44" s="30">
        <f t="shared" si="0"/>
        <v>0</v>
      </c>
    </row>
    <row r="45" spans="1:7" ht="65.25" customHeight="1" x14ac:dyDescent="0.2">
      <c r="A45" s="6" t="s">
        <v>91</v>
      </c>
      <c r="B45" s="3" t="s">
        <v>6</v>
      </c>
      <c r="C45" s="1" t="s">
        <v>124</v>
      </c>
      <c r="D45" s="10" t="s">
        <v>8</v>
      </c>
      <c r="E45" s="28"/>
      <c r="F45" s="17">
        <v>5</v>
      </c>
      <c r="G45" s="30">
        <f t="shared" si="0"/>
        <v>0</v>
      </c>
    </row>
    <row r="46" spans="1:7" ht="45" x14ac:dyDescent="0.2">
      <c r="A46" s="6" t="s">
        <v>93</v>
      </c>
      <c r="B46" s="3" t="s">
        <v>6</v>
      </c>
      <c r="C46" s="1" t="s">
        <v>125</v>
      </c>
      <c r="D46" s="10" t="s">
        <v>13</v>
      </c>
      <c r="E46" s="28"/>
      <c r="F46" s="17">
        <v>640</v>
      </c>
      <c r="G46" s="30">
        <f t="shared" si="0"/>
        <v>0</v>
      </c>
    </row>
    <row r="47" spans="1:7" ht="45" x14ac:dyDescent="0.2">
      <c r="A47" s="6" t="s">
        <v>92</v>
      </c>
      <c r="B47" s="3" t="s">
        <v>6</v>
      </c>
      <c r="C47" s="1" t="s">
        <v>126</v>
      </c>
      <c r="D47" s="10" t="s">
        <v>8</v>
      </c>
      <c r="E47" s="28"/>
      <c r="F47" s="17">
        <v>30</v>
      </c>
      <c r="G47" s="30">
        <f t="shared" si="0"/>
        <v>0</v>
      </c>
    </row>
    <row r="48" spans="1:7" ht="150" x14ac:dyDescent="0.2">
      <c r="A48" s="6" t="s">
        <v>66</v>
      </c>
      <c r="B48" s="3" t="s">
        <v>6</v>
      </c>
      <c r="C48" s="1" t="s">
        <v>9</v>
      </c>
      <c r="D48" s="10" t="s">
        <v>1</v>
      </c>
      <c r="E48" s="28"/>
      <c r="F48" s="17">
        <v>12</v>
      </c>
      <c r="G48" s="30">
        <f t="shared" si="0"/>
        <v>0</v>
      </c>
    </row>
    <row r="49" spans="1:7" ht="150" x14ac:dyDescent="0.2">
      <c r="A49" s="6" t="s">
        <v>67</v>
      </c>
      <c r="B49" s="3" t="s">
        <v>6</v>
      </c>
      <c r="C49" s="1" t="s">
        <v>10</v>
      </c>
      <c r="D49" s="10" t="s">
        <v>1</v>
      </c>
      <c r="E49" s="28"/>
      <c r="F49" s="17">
        <v>8</v>
      </c>
      <c r="G49" s="30">
        <f t="shared" si="0"/>
        <v>0</v>
      </c>
    </row>
    <row r="50" spans="1:7" ht="150" x14ac:dyDescent="0.2">
      <c r="A50" s="6" t="s">
        <v>68</v>
      </c>
      <c r="B50" s="3" t="s">
        <v>6</v>
      </c>
      <c r="C50" s="1" t="s">
        <v>11</v>
      </c>
      <c r="D50" s="10" t="s">
        <v>1</v>
      </c>
      <c r="E50" s="28"/>
      <c r="F50" s="17">
        <v>16</v>
      </c>
      <c r="G50" s="30">
        <f t="shared" si="0"/>
        <v>0</v>
      </c>
    </row>
    <row r="51" spans="1:7" ht="150" x14ac:dyDescent="0.2">
      <c r="A51" s="6" t="s">
        <v>69</v>
      </c>
      <c r="B51" s="3" t="s">
        <v>6</v>
      </c>
      <c r="C51" s="1" t="s">
        <v>12</v>
      </c>
      <c r="D51" s="10" t="s">
        <v>1</v>
      </c>
      <c r="E51" s="28"/>
      <c r="F51" s="17">
        <v>10</v>
      </c>
      <c r="G51" s="30">
        <f t="shared" si="0"/>
        <v>0</v>
      </c>
    </row>
    <row r="52" spans="1:7" ht="33" customHeight="1" x14ac:dyDescent="0.2">
      <c r="A52" s="6" t="s">
        <v>70</v>
      </c>
      <c r="B52" s="3" t="s">
        <v>6</v>
      </c>
      <c r="C52" s="7" t="s">
        <v>28</v>
      </c>
      <c r="D52" s="10" t="s">
        <v>13</v>
      </c>
      <c r="E52" s="28"/>
      <c r="F52" s="17">
        <v>96</v>
      </c>
      <c r="G52" s="30">
        <f t="shared" si="0"/>
        <v>0</v>
      </c>
    </row>
    <row r="53" spans="1:7" ht="33.75" customHeight="1" x14ac:dyDescent="0.2">
      <c r="A53" s="6" t="s">
        <v>71</v>
      </c>
      <c r="B53" s="3" t="s">
        <v>6</v>
      </c>
      <c r="C53" s="7" t="s">
        <v>14</v>
      </c>
      <c r="D53" s="10" t="s">
        <v>13</v>
      </c>
      <c r="E53" s="29"/>
      <c r="F53" s="17">
        <v>800</v>
      </c>
      <c r="G53" s="30">
        <f t="shared" si="0"/>
        <v>0</v>
      </c>
    </row>
    <row r="54" spans="1:7" ht="30" x14ac:dyDescent="0.2">
      <c r="A54" s="8" t="s">
        <v>72</v>
      </c>
      <c r="B54" s="3" t="s">
        <v>6</v>
      </c>
      <c r="C54" s="7" t="s">
        <v>15</v>
      </c>
      <c r="D54" s="9" t="s">
        <v>19</v>
      </c>
      <c r="E54" s="29"/>
      <c r="F54" s="17">
        <v>50</v>
      </c>
      <c r="G54" s="30">
        <f t="shared" si="0"/>
        <v>0</v>
      </c>
    </row>
    <row r="55" spans="1:7" ht="45" x14ac:dyDescent="0.2">
      <c r="A55" s="8" t="s">
        <v>73</v>
      </c>
      <c r="B55" s="3" t="s">
        <v>6</v>
      </c>
      <c r="C55" s="7" t="s">
        <v>16</v>
      </c>
      <c r="D55" s="9" t="s">
        <v>19</v>
      </c>
      <c r="E55" s="29"/>
      <c r="F55" s="17">
        <v>120</v>
      </c>
      <c r="G55" s="30">
        <f t="shared" si="0"/>
        <v>0</v>
      </c>
    </row>
    <row r="56" spans="1:7" ht="33.75" customHeight="1" x14ac:dyDescent="0.2">
      <c r="A56" s="8" t="s">
        <v>74</v>
      </c>
      <c r="B56" s="3" t="s">
        <v>6</v>
      </c>
      <c r="C56" s="7" t="s">
        <v>17</v>
      </c>
      <c r="D56" s="9" t="s">
        <v>19</v>
      </c>
      <c r="E56" s="29"/>
      <c r="F56" s="17">
        <v>60</v>
      </c>
      <c r="G56" s="30">
        <f t="shared" si="0"/>
        <v>0</v>
      </c>
    </row>
    <row r="57" spans="1:7" ht="30" x14ac:dyDescent="0.2">
      <c r="A57" s="8" t="s">
        <v>75</v>
      </c>
      <c r="B57" s="3" t="s">
        <v>6</v>
      </c>
      <c r="C57" s="7" t="s">
        <v>18</v>
      </c>
      <c r="D57" s="9" t="s">
        <v>20</v>
      </c>
      <c r="E57" s="28"/>
      <c r="F57" s="17">
        <v>460</v>
      </c>
      <c r="G57" s="30">
        <f t="shared" si="0"/>
        <v>0</v>
      </c>
    </row>
    <row r="58" spans="1:7" ht="360" x14ac:dyDescent="0.2">
      <c r="A58" s="8" t="s">
        <v>76</v>
      </c>
      <c r="B58" s="3" t="s">
        <v>6</v>
      </c>
      <c r="C58" s="1" t="s">
        <v>129</v>
      </c>
      <c r="D58" s="11" t="s">
        <v>8</v>
      </c>
      <c r="E58" s="28"/>
      <c r="F58" s="17">
        <v>1</v>
      </c>
      <c r="G58" s="30">
        <f t="shared" si="0"/>
        <v>0</v>
      </c>
    </row>
    <row r="59" spans="1:7" ht="360" x14ac:dyDescent="0.2">
      <c r="A59" s="8" t="s">
        <v>77</v>
      </c>
      <c r="B59" s="3" t="s">
        <v>6</v>
      </c>
      <c r="C59" s="1" t="s">
        <v>117</v>
      </c>
      <c r="D59" s="11" t="s">
        <v>8</v>
      </c>
      <c r="E59" s="28"/>
      <c r="F59" s="18">
        <v>1</v>
      </c>
      <c r="G59" s="30">
        <f t="shared" si="0"/>
        <v>0</v>
      </c>
    </row>
    <row r="60" spans="1:7" ht="405" x14ac:dyDescent="0.2">
      <c r="A60" s="8" t="s">
        <v>78</v>
      </c>
      <c r="B60" s="3" t="s">
        <v>6</v>
      </c>
      <c r="C60" s="1" t="s">
        <v>118</v>
      </c>
      <c r="D60" s="11" t="s">
        <v>8</v>
      </c>
      <c r="E60" s="28"/>
      <c r="F60" s="3">
        <v>4</v>
      </c>
      <c r="G60" s="30">
        <f t="shared" si="0"/>
        <v>0</v>
      </c>
    </row>
    <row r="61" spans="1:7" ht="405" x14ac:dyDescent="0.2">
      <c r="A61" s="8" t="s">
        <v>79</v>
      </c>
      <c r="B61" s="3" t="s">
        <v>6</v>
      </c>
      <c r="C61" s="1" t="s">
        <v>119</v>
      </c>
      <c r="D61" s="11" t="s">
        <v>8</v>
      </c>
      <c r="E61" s="28"/>
      <c r="F61" s="3">
        <v>4</v>
      </c>
      <c r="G61" s="30">
        <f t="shared" si="0"/>
        <v>0</v>
      </c>
    </row>
    <row r="62" spans="1:7" ht="60" x14ac:dyDescent="0.2">
      <c r="A62" s="8" t="s">
        <v>80</v>
      </c>
      <c r="B62" s="3" t="s">
        <v>6</v>
      </c>
      <c r="C62" s="7" t="s">
        <v>29</v>
      </c>
      <c r="D62" s="9" t="s">
        <v>8</v>
      </c>
      <c r="E62" s="28"/>
      <c r="F62" s="3">
        <v>5</v>
      </c>
      <c r="G62" s="30">
        <f t="shared" si="0"/>
        <v>0</v>
      </c>
    </row>
    <row r="63" spans="1:7" ht="60" x14ac:dyDescent="0.2">
      <c r="A63" s="8" t="s">
        <v>81</v>
      </c>
      <c r="B63" s="3" t="s">
        <v>6</v>
      </c>
      <c r="C63" s="7" t="s">
        <v>30</v>
      </c>
      <c r="D63" s="9" t="s">
        <v>8</v>
      </c>
      <c r="E63" s="28"/>
      <c r="F63" s="3">
        <v>5</v>
      </c>
      <c r="G63" s="30">
        <f t="shared" si="0"/>
        <v>0</v>
      </c>
    </row>
    <row r="64" spans="1:7" ht="30" x14ac:dyDescent="0.2">
      <c r="A64" s="8" t="s">
        <v>82</v>
      </c>
      <c r="B64" s="3" t="s">
        <v>6</v>
      </c>
      <c r="C64" s="7" t="s">
        <v>85</v>
      </c>
      <c r="D64" s="3" t="s">
        <v>8</v>
      </c>
      <c r="E64" s="29"/>
      <c r="F64" s="17">
        <v>5</v>
      </c>
      <c r="G64" s="30">
        <f t="shared" si="0"/>
        <v>0</v>
      </c>
    </row>
    <row r="65" spans="1:7" ht="30" x14ac:dyDescent="0.2">
      <c r="A65" s="8" t="s">
        <v>83</v>
      </c>
      <c r="B65" s="3" t="s">
        <v>6</v>
      </c>
      <c r="C65" s="7" t="s">
        <v>86</v>
      </c>
      <c r="D65" s="3" t="s">
        <v>8</v>
      </c>
      <c r="E65" s="29"/>
      <c r="F65" s="17">
        <v>5</v>
      </c>
      <c r="G65" s="30">
        <f t="shared" si="0"/>
        <v>0</v>
      </c>
    </row>
    <row r="66" spans="1:7" ht="51.75" customHeight="1" x14ac:dyDescent="0.2">
      <c r="A66" s="8" t="s">
        <v>84</v>
      </c>
      <c r="B66" s="3" t="s">
        <v>6</v>
      </c>
      <c r="C66" s="7" t="s">
        <v>87</v>
      </c>
      <c r="D66" s="3" t="s">
        <v>8</v>
      </c>
      <c r="E66" s="29"/>
      <c r="F66" s="17">
        <v>8</v>
      </c>
      <c r="G66" s="30">
        <f t="shared" si="0"/>
        <v>0</v>
      </c>
    </row>
    <row r="67" spans="1:7" ht="30" x14ac:dyDescent="0.2">
      <c r="A67" s="8" t="s">
        <v>94</v>
      </c>
      <c r="B67" s="3" t="s">
        <v>6</v>
      </c>
      <c r="C67" s="7" t="s">
        <v>97</v>
      </c>
      <c r="D67" s="3" t="s">
        <v>8</v>
      </c>
      <c r="E67" s="29"/>
      <c r="F67" s="17">
        <v>30</v>
      </c>
      <c r="G67" s="30">
        <f t="shared" si="0"/>
        <v>0</v>
      </c>
    </row>
    <row r="68" spans="1:7" ht="30.75" thickBot="1" x14ac:dyDescent="0.25">
      <c r="A68" s="8" t="s">
        <v>95</v>
      </c>
      <c r="B68" s="3" t="s">
        <v>6</v>
      </c>
      <c r="C68" s="7" t="s">
        <v>96</v>
      </c>
      <c r="D68" s="3" t="s">
        <v>8</v>
      </c>
      <c r="E68" s="29"/>
      <c r="F68" s="17">
        <v>20</v>
      </c>
      <c r="G68" s="30">
        <f t="shared" si="0"/>
        <v>0</v>
      </c>
    </row>
    <row r="69" spans="1:7" s="23" customFormat="1" ht="18.75" thickBot="1" x14ac:dyDescent="0.25">
      <c r="A69" s="20"/>
      <c r="B69" s="20"/>
      <c r="C69" s="21"/>
      <c r="D69" s="20"/>
      <c r="E69" s="20"/>
      <c r="F69" s="22" t="s">
        <v>130</v>
      </c>
      <c r="G69" s="31">
        <f>SUM(G15:G68)</f>
        <v>0</v>
      </c>
    </row>
    <row r="70" spans="1:7" ht="13.5" thickBot="1" x14ac:dyDescent="0.25">
      <c r="G70" s="32"/>
    </row>
    <row r="71" spans="1:7" s="23" customFormat="1" ht="18.75" thickBot="1" x14ac:dyDescent="0.25">
      <c r="A71" s="20"/>
      <c r="B71" s="20"/>
      <c r="C71" s="21"/>
      <c r="D71" s="20"/>
      <c r="E71" s="25" t="s">
        <v>131</v>
      </c>
      <c r="F71" s="24" t="s">
        <v>130</v>
      </c>
      <c r="G71" s="31">
        <f>G69*1.23</f>
        <v>0</v>
      </c>
    </row>
  </sheetData>
  <sheetProtection algorithmName="SHA-512" hashValue="ao3VMiudNo7QscTM+dWmIa0QXOOnoTVc1ZO7P9T6HB5rxLMVZuuSweU7P4EPcIxcs75GZo3oC7tNUIb+mEax/Q==" saltValue="9G/mh2C0tUezORzKoY0Cgw==" spinCount="100000" sheet="1" objects="1" scenarios="1" selectLockedCells="1"/>
  <mergeCells count="7">
    <mergeCell ref="B2:E2"/>
    <mergeCell ref="A3:E3"/>
    <mergeCell ref="A5:E5"/>
    <mergeCell ref="A13:E13"/>
    <mergeCell ref="C14:E14"/>
    <mergeCell ref="B7:E7"/>
    <mergeCell ref="B9:E9"/>
  </mergeCells>
  <pageMargins left="0.74803149606299213" right="0.74803149606299213" top="0.98425196850393704" bottom="0.98425196850393704" header="0.51181102362204722" footer="0.51181102362204722"/>
  <pageSetup paperSize="9" scale="9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ceny jednostkowe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pozaryczaA‡t luty 2019 styczeA—2021</dc:title>
  <dc:creator>ferencw</dc:creator>
  <cp:lastModifiedBy>Przemysław Pokropek</cp:lastModifiedBy>
  <cp:lastPrinted>2019-08-19T09:51:19Z</cp:lastPrinted>
  <dcterms:created xsi:type="dcterms:W3CDTF">2018-10-02T19:02:19Z</dcterms:created>
  <dcterms:modified xsi:type="dcterms:W3CDTF">2019-08-19T09:54:56Z</dcterms:modified>
</cp:coreProperties>
</file>