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646CC43F-C615-492B-B2AB-BFCD31FF9C85}" xr6:coauthVersionLast="45" xr6:coauthVersionMax="45" xr10:uidLastSave="{00000000-0000-0000-0000-000000000000}"/>
  <bookViews>
    <workbookView xWindow="2724" yWindow="36" windowWidth="20064" windowHeight="12132" xr2:uid="{00000000-000D-0000-FFFF-FFFF00000000}"/>
  </bookViews>
  <sheets>
    <sheet name="LISTA" sheetId="2" r:id="rId1"/>
  </sheets>
  <definedNames>
    <definedName name="_xlnm.Print_Area" localSheetId="0">LISTA!$B$1:$I$142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1" i="2" l="1"/>
  <c r="I111" i="2" l="1"/>
  <c r="G111" i="2"/>
  <c r="I115" i="2"/>
  <c r="G115" i="2"/>
  <c r="I114" i="2"/>
  <c r="G114" i="2"/>
  <c r="I113" i="2"/>
  <c r="G113" i="2"/>
  <c r="G78" i="2" l="1"/>
  <c r="I78" i="2"/>
  <c r="G79" i="2"/>
  <c r="I79" i="2"/>
  <c r="G80" i="2"/>
  <c r="I80" i="2"/>
  <c r="G81" i="2"/>
  <c r="I81" i="2"/>
  <c r="G82" i="2"/>
  <c r="I82" i="2"/>
  <c r="G83" i="2"/>
  <c r="I83" i="2"/>
  <c r="G84" i="2"/>
  <c r="I84" i="2"/>
  <c r="G85" i="2"/>
  <c r="I85" i="2"/>
  <c r="G86" i="2"/>
  <c r="I86" i="2"/>
  <c r="G87" i="2"/>
  <c r="I87" i="2"/>
  <c r="G88" i="2"/>
  <c r="I88" i="2"/>
  <c r="G89" i="2"/>
  <c r="I89" i="2"/>
  <c r="G90" i="2"/>
  <c r="I90" i="2"/>
  <c r="I43" i="2" l="1"/>
  <c r="I13" i="2" l="1"/>
  <c r="G13" i="2"/>
  <c r="G39" i="2" l="1"/>
  <c r="I75" i="2"/>
  <c r="G75" i="2"/>
  <c r="I74" i="2"/>
  <c r="G74" i="2"/>
  <c r="G73" i="2"/>
  <c r="I73" i="2"/>
  <c r="I52" i="2"/>
  <c r="G52" i="2"/>
  <c r="I51" i="2"/>
  <c r="G51" i="2"/>
  <c r="I50" i="2"/>
  <c r="G50" i="2"/>
  <c r="I49" i="2"/>
  <c r="G49" i="2"/>
  <c r="I58" i="2"/>
  <c r="G58" i="2"/>
  <c r="I59" i="2"/>
  <c r="G59" i="2"/>
  <c r="I57" i="2"/>
  <c r="G57" i="2"/>
  <c r="I56" i="2"/>
  <c r="G56" i="2"/>
  <c r="I55" i="2"/>
  <c r="G55" i="2"/>
  <c r="I54" i="2"/>
  <c r="G54" i="2"/>
  <c r="G53" i="2" l="1"/>
  <c r="I60" i="2"/>
  <c r="I53" i="2"/>
  <c r="G60" i="2"/>
  <c r="I139" i="2"/>
  <c r="G139" i="2"/>
  <c r="I138" i="2"/>
  <c r="G138" i="2"/>
  <c r="I137" i="2"/>
  <c r="G137" i="2"/>
  <c r="I136" i="2"/>
  <c r="G136" i="2"/>
  <c r="I134" i="2"/>
  <c r="G134" i="2"/>
  <c r="I133" i="2"/>
  <c r="G133" i="2"/>
  <c r="I132" i="2"/>
  <c r="G132" i="2"/>
  <c r="I131" i="2"/>
  <c r="G131" i="2"/>
  <c r="I130" i="2"/>
  <c r="G130" i="2"/>
  <c r="I128" i="2"/>
  <c r="G128" i="2"/>
  <c r="I125" i="2"/>
  <c r="G125" i="2"/>
  <c r="I127" i="2"/>
  <c r="G127" i="2"/>
  <c r="I112" i="2"/>
  <c r="I110" i="2"/>
  <c r="G110" i="2"/>
  <c r="I109" i="2"/>
  <c r="G109" i="2"/>
  <c r="I108" i="2"/>
  <c r="G108" i="2"/>
  <c r="I107" i="2"/>
  <c r="G107" i="2"/>
  <c r="I106" i="2"/>
  <c r="G106" i="2"/>
  <c r="I135" i="2" l="1"/>
  <c r="G129" i="2"/>
  <c r="I129" i="2"/>
  <c r="I117" i="2"/>
  <c r="G117" i="2"/>
  <c r="G135" i="2"/>
  <c r="I38" i="2"/>
  <c r="I37" i="2"/>
  <c r="I36" i="2"/>
  <c r="I35" i="2"/>
  <c r="I34" i="2"/>
  <c r="I33" i="2"/>
  <c r="I32" i="2"/>
  <c r="I31" i="2"/>
  <c r="I30" i="2"/>
  <c r="I29" i="2"/>
  <c r="I39" i="2" l="1"/>
  <c r="I25" i="2"/>
  <c r="G25" i="2"/>
  <c r="I7" i="2"/>
  <c r="G7" i="2"/>
  <c r="I19" i="2"/>
  <c r="G19" i="2"/>
  <c r="G76" i="2" l="1"/>
  <c r="I76" i="2"/>
  <c r="I103" i="2"/>
  <c r="I102" i="2"/>
  <c r="G103" i="2"/>
  <c r="G102" i="2"/>
  <c r="I105" i="2" l="1"/>
  <c r="G105" i="2"/>
  <c r="G140" i="2"/>
  <c r="G141" i="2" s="1"/>
  <c r="G100" i="2"/>
  <c r="G99" i="2"/>
  <c r="G97" i="2"/>
  <c r="G95" i="2"/>
  <c r="G94" i="2"/>
  <c r="G93" i="2"/>
  <c r="G91" i="2"/>
  <c r="G72" i="2"/>
  <c r="G71" i="2"/>
  <c r="G70" i="2"/>
  <c r="G69" i="2"/>
  <c r="G68" i="2"/>
  <c r="G67" i="2"/>
  <c r="G66" i="2"/>
  <c r="G65" i="2"/>
  <c r="G64" i="2"/>
  <c r="G63" i="2"/>
  <c r="G62" i="2"/>
  <c r="G61" i="2"/>
  <c r="I140" i="2"/>
  <c r="I100" i="2"/>
  <c r="I99" i="2"/>
  <c r="I97" i="2"/>
  <c r="I95" i="2"/>
  <c r="I94" i="2"/>
  <c r="I93" i="2"/>
  <c r="I91" i="2"/>
  <c r="I72" i="2"/>
  <c r="I71" i="2"/>
  <c r="I70" i="2"/>
  <c r="I69" i="2"/>
  <c r="I68" i="2"/>
  <c r="I67" i="2"/>
  <c r="I66" i="2"/>
  <c r="I65" i="2"/>
  <c r="I64" i="2"/>
  <c r="I63" i="2"/>
  <c r="I62" i="2"/>
  <c r="I61" i="2"/>
  <c r="I27" i="2"/>
  <c r="I26" i="2"/>
  <c r="I24" i="2"/>
  <c r="I23" i="2"/>
  <c r="I22" i="2"/>
  <c r="I21" i="2"/>
  <c r="I20" i="2"/>
  <c r="I18" i="2"/>
  <c r="I17" i="2"/>
  <c r="I16" i="2"/>
  <c r="I15" i="2"/>
  <c r="I14" i="2"/>
  <c r="I12" i="2"/>
  <c r="I11" i="2"/>
  <c r="I10" i="2"/>
  <c r="I9" i="2"/>
  <c r="I8" i="2"/>
  <c r="I6" i="2"/>
  <c r="I5" i="2"/>
  <c r="I4" i="2"/>
  <c r="I3" i="2"/>
  <c r="I77" i="2" l="1"/>
  <c r="G77" i="2"/>
  <c r="I98" i="2"/>
  <c r="I92" i="2"/>
  <c r="I28" i="2"/>
  <c r="I142" i="2" s="1"/>
  <c r="G98" i="2"/>
  <c r="G92" i="2"/>
  <c r="G27" i="2"/>
  <c r="G26" i="2"/>
  <c r="G24" i="2"/>
  <c r="G23" i="2"/>
  <c r="G22" i="2"/>
  <c r="G21" i="2"/>
  <c r="G20" i="2"/>
  <c r="G18" i="2"/>
  <c r="G4" i="2"/>
  <c r="G5" i="2"/>
  <c r="G6" i="2"/>
  <c r="G8" i="2"/>
  <c r="G9" i="2"/>
  <c r="G10" i="2"/>
  <c r="G11" i="2"/>
  <c r="G12" i="2"/>
  <c r="G14" i="2"/>
  <c r="G15" i="2"/>
  <c r="G16" i="2"/>
  <c r="G17" i="2"/>
  <c r="G3" i="2"/>
  <c r="G28" i="2" l="1"/>
  <c r="G142" i="2" s="1"/>
</calcChain>
</file>

<file path=xl/sharedStrings.xml><?xml version="1.0" encoding="utf-8"?>
<sst xmlns="http://schemas.openxmlformats.org/spreadsheetml/2006/main" count="184" uniqueCount="121">
  <si>
    <t>Chałubińskiego</t>
  </si>
  <si>
    <t>ulica</t>
  </si>
  <si>
    <t>Belwederska</t>
  </si>
  <si>
    <t>Chełmska</t>
  </si>
  <si>
    <t>Czerniakowska</t>
  </si>
  <si>
    <t>Gołkowska</t>
  </si>
  <si>
    <t>Idzikowskiego</t>
  </si>
  <si>
    <t>Powsińska</t>
  </si>
  <si>
    <t>Marynarska</t>
  </si>
  <si>
    <t>Al. Niepodległości</t>
  </si>
  <si>
    <t>Puławska</t>
  </si>
  <si>
    <t>Rzymowskiego</t>
  </si>
  <si>
    <t>Sobieskiego</t>
  </si>
  <si>
    <t>Al. Wilanowska</t>
  </si>
  <si>
    <t>Al. Witosa</t>
  </si>
  <si>
    <t>dzielnica</t>
  </si>
  <si>
    <t>Mokotów</t>
  </si>
  <si>
    <t>liczba opraw po redukcji</t>
  </si>
  <si>
    <t>suma opraw po redukcji</t>
  </si>
  <si>
    <t>liczba opraw przed redukcją</t>
  </si>
  <si>
    <t>suma opraw przed redukcją</t>
  </si>
  <si>
    <t>liczba słupów / masztów</t>
  </si>
  <si>
    <t>wysokość słupa / masztu</t>
  </si>
  <si>
    <t>Ostrobramska (Rodziewiczówny - kier. ul. Marsa)</t>
  </si>
  <si>
    <t>Marsa (Naddnieprzańska - kier. Estakada Trasy Siekierkowskiej)</t>
  </si>
  <si>
    <t>Rondo Marsa/Płowiecka/Ostrobramska</t>
  </si>
  <si>
    <t>Praga Płd</t>
  </si>
  <si>
    <t>Prymasa Tysiąclecia</t>
  </si>
  <si>
    <t>Wola</t>
  </si>
  <si>
    <t>Jagiełły/Traktorzystów</t>
  </si>
  <si>
    <t>Ursus</t>
  </si>
  <si>
    <t>Kościuszki/Cierlicka</t>
  </si>
  <si>
    <t>Bielany</t>
  </si>
  <si>
    <t>Żoliborz</t>
  </si>
  <si>
    <t>Nocznickiego</t>
  </si>
  <si>
    <t>Emilii Plater</t>
  </si>
  <si>
    <t>Płyta Desantu</t>
  </si>
  <si>
    <t>Al. Jerozolimskie</t>
  </si>
  <si>
    <t>Al. Jana Pawła</t>
  </si>
  <si>
    <t>Al. Ujazdowskie</t>
  </si>
  <si>
    <t>Plac Zbawiciela</t>
  </si>
  <si>
    <t>Plac Piłsudskiego</t>
  </si>
  <si>
    <t>Plac Teatralny</t>
  </si>
  <si>
    <t>Śródmieście</t>
  </si>
  <si>
    <t>Al. Krakowska / Hynka / Łopuszańska</t>
  </si>
  <si>
    <t>Żwirki i Wigury</t>
  </si>
  <si>
    <t xml:space="preserve">Żwirki i Wigury / Sasanki </t>
  </si>
  <si>
    <t xml:space="preserve">Żwirki i Wigury / Hynka </t>
  </si>
  <si>
    <t>Łopuszańska / WKD Raków</t>
  </si>
  <si>
    <t>Rondo Cybernetyki</t>
  </si>
  <si>
    <t>17 Stycznia / Żwirki i Wigury</t>
  </si>
  <si>
    <t>Włochy</t>
  </si>
  <si>
    <t>Banacha / Grójecka</t>
  </si>
  <si>
    <t>Banacha / Żwirki i Wigury</t>
  </si>
  <si>
    <t>Grójecka / Kopińska</t>
  </si>
  <si>
    <t>Grójecka przy Pl. Narutowicza</t>
  </si>
  <si>
    <t>Węzeł Ostrobramska / Kinowa / Al. Stanów Zjednoczonych</t>
  </si>
  <si>
    <t>Węzeł Saska / Al. Stanów Zjednoczonych</t>
  </si>
  <si>
    <t>Ostrobramska / Fieldorfa / Zamieniecka</t>
  </si>
  <si>
    <t>Ostrobramska / Poligonowa / Grenadierów</t>
  </si>
  <si>
    <t>Ochota</t>
  </si>
  <si>
    <t>Marsa</t>
  </si>
  <si>
    <t>Marsa/Rekrucka</t>
  </si>
  <si>
    <t>Rembertów</t>
  </si>
  <si>
    <t>Radzymińska</t>
  </si>
  <si>
    <t>Wysockiego</t>
  </si>
  <si>
    <t>Targówek</t>
  </si>
  <si>
    <t>Wawer</t>
  </si>
  <si>
    <t>Wał Miedzeszyński/Trakt Lubelski</t>
  </si>
  <si>
    <t>Wieniawy Długoszowskiego / Bora Komorowskiego</t>
  </si>
  <si>
    <t>Bora Komorowskiego / Wieniawy Długoszowskiego</t>
  </si>
  <si>
    <t>Plac Narutowicza</t>
  </si>
  <si>
    <t>Modlińska</t>
  </si>
  <si>
    <t>Białołęka</t>
  </si>
  <si>
    <t>Marywilska</t>
  </si>
  <si>
    <t>Praga Płn.</t>
  </si>
  <si>
    <t>Rondo Żaba</t>
  </si>
  <si>
    <t>Pułkowa</t>
  </si>
  <si>
    <t>Cybernetyki</t>
  </si>
  <si>
    <t>Wołoska</t>
  </si>
  <si>
    <t>Bora Komorowskiego / Wieniawy Długoszowskiego - pętla autobusowa</t>
  </si>
  <si>
    <t>Skrzyżowanie: Abrahama/Umińskiego oraz Meissnera/Jugosłowiańska</t>
  </si>
  <si>
    <t>Starzyńskiego</t>
  </si>
  <si>
    <t>Solidarności</t>
  </si>
  <si>
    <t>Jagielońska</t>
  </si>
  <si>
    <t>KEN/Wąwozowa</t>
  </si>
  <si>
    <t>Ursynów</t>
  </si>
  <si>
    <t>Puławska/Pileckiego</t>
  </si>
  <si>
    <t>Marymoncka</t>
  </si>
  <si>
    <t>Romaszewskiego</t>
  </si>
  <si>
    <t>Żeromskiego</t>
  </si>
  <si>
    <t xml:space="preserve">Krasińskiego </t>
  </si>
  <si>
    <t>Słowackiego</t>
  </si>
  <si>
    <t>Wybrzeże Gdyńskie</t>
  </si>
  <si>
    <t>Razem Mokotów</t>
  </si>
  <si>
    <t>Razem Praga Płd</t>
  </si>
  <si>
    <t>Razem Wola</t>
  </si>
  <si>
    <t>Razem Ursus</t>
  </si>
  <si>
    <t>Razem Żoliborz</t>
  </si>
  <si>
    <t>Razem Bielany</t>
  </si>
  <si>
    <t>Razem Śródmieście</t>
  </si>
  <si>
    <t>Razem Włochy</t>
  </si>
  <si>
    <t>Razem Ochota</t>
  </si>
  <si>
    <t>Razem Rembertów</t>
  </si>
  <si>
    <t>Razem Targówek</t>
  </si>
  <si>
    <t>Razem Wawer</t>
  </si>
  <si>
    <t>Razem Białołęka</t>
  </si>
  <si>
    <t>Razem Praga Płn.</t>
  </si>
  <si>
    <t>Razem Ursynów</t>
  </si>
  <si>
    <t>Powstańców Śląskich</t>
  </si>
  <si>
    <t>Bemowo</t>
  </si>
  <si>
    <t>Razem Bemowo</t>
  </si>
  <si>
    <t>Al. Solidarności</t>
  </si>
  <si>
    <t>Wolska</t>
  </si>
  <si>
    <t xml:space="preserve">                                                     </t>
  </si>
  <si>
    <t xml:space="preserve">ZAŁĄCZNIK NR 1 - LISTA ULIC </t>
  </si>
  <si>
    <t>Armii Krajowej</t>
  </si>
  <si>
    <t>Kijowska/Targowa</t>
  </si>
  <si>
    <t>Stalowa</t>
  </si>
  <si>
    <t>Targowa/Ząbkowska</t>
  </si>
  <si>
    <t>Targowa/Solidarności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</si>
</sst>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/>
    <xf numFmtId="1" fontId="1" fillId="0" borderId="4" xfId="0" applyNumberFormat="1" applyFont="1" applyBorder="1"/>
    <xf numFmtId="1" fontId="1" fillId="0" borderId="7" xfId="0" applyNumberFormat="1" applyFont="1" applyBorder="1"/>
    <xf numFmtId="1" fontId="1" fillId="0" borderId="21" xfId="0" applyNumberFormat="1" applyFont="1" applyBorder="1"/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1" fontId="1" fillId="0" borderId="23" xfId="0" applyNumberFormat="1" applyFont="1" applyBorder="1"/>
    <xf numFmtId="1" fontId="1" fillId="0" borderId="9" xfId="0" applyNumberFormat="1" applyFont="1" applyBorder="1"/>
    <xf numFmtId="1" fontId="1" fillId="0" borderId="4" xfId="0" applyNumberFormat="1" applyFont="1" applyBorder="1" applyAlignment="1">
      <alignment wrapText="1"/>
    </xf>
    <xf numFmtId="1" fontId="1" fillId="0" borderId="27" xfId="0" applyNumberFormat="1" applyFont="1" applyBorder="1"/>
    <xf numFmtId="1" fontId="1" fillId="0" borderId="2" xfId="0" applyNumberFormat="1" applyFont="1" applyBorder="1"/>
    <xf numFmtId="1" fontId="1" fillId="0" borderId="1" xfId="0" applyNumberFormat="1" applyFont="1" applyBorder="1"/>
    <xf numFmtId="1" fontId="1" fillId="0" borderId="5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4" xfId="0" applyNumberFormat="1" applyFont="1" applyBorder="1"/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13" xfId="0" applyNumberFormat="1" applyFont="1" applyBorder="1"/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24" xfId="0" applyNumberFormat="1" applyFont="1" applyBorder="1"/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" fontId="1" fillId="0" borderId="10" xfId="0" applyNumberFormat="1" applyFont="1" applyBorder="1"/>
    <xf numFmtId="1" fontId="1" fillId="0" borderId="26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29" xfId="0" applyNumberFormat="1" applyFont="1" applyBorder="1"/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Fill="1" applyBorder="1" applyAlignment="1">
      <alignment wrapText="1"/>
    </xf>
    <xf numFmtId="1" fontId="1" fillId="0" borderId="31" xfId="0" applyNumberFormat="1" applyFont="1" applyBorder="1"/>
    <xf numFmtId="0" fontId="1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23" xfId="0" applyFont="1" applyFill="1" applyBorder="1" applyAlignment="1">
      <alignment wrapText="1"/>
    </xf>
    <xf numFmtId="1" fontId="1" fillId="2" borderId="24" xfId="0" applyNumberFormat="1" applyFont="1" applyFill="1" applyBorder="1"/>
    <xf numFmtId="0" fontId="1" fillId="2" borderId="2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" fontId="3" fillId="2" borderId="23" xfId="0" applyNumberFormat="1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" fontId="3" fillId="2" borderId="34" xfId="0" applyNumberFormat="1" applyFont="1" applyFill="1" applyBorder="1"/>
    <xf numFmtId="1" fontId="3" fillId="2" borderId="26" xfId="0" applyNumberFormat="1" applyFont="1" applyFill="1" applyBorder="1"/>
    <xf numFmtId="0" fontId="3" fillId="2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1" fontId="3" fillId="2" borderId="24" xfId="0" applyNumberFormat="1" applyFont="1" applyFill="1" applyBorder="1"/>
    <xf numFmtId="0" fontId="3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" fontId="3" fillId="2" borderId="33" xfId="0" applyNumberFormat="1" applyFont="1" applyFill="1" applyBorder="1"/>
    <xf numFmtId="1" fontId="3" fillId="2" borderId="31" xfId="0" applyNumberFormat="1" applyFont="1" applyFill="1" applyBorder="1"/>
    <xf numFmtId="0" fontId="3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" fontId="1" fillId="0" borderId="29" xfId="0" applyNumberFormat="1" applyFon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" fontId="7" fillId="5" borderId="34" xfId="0" applyNumberFormat="1" applyFont="1" applyFill="1" applyBorder="1"/>
    <xf numFmtId="1" fontId="7" fillId="5" borderId="26" xfId="0" applyNumberFormat="1" applyFont="1" applyFill="1" applyBorder="1"/>
    <xf numFmtId="0" fontId="7" fillId="5" borderId="26" xfId="0" applyFont="1" applyFill="1" applyBorder="1" applyAlignment="1">
      <alignment horizontal="center" vertical="center"/>
    </xf>
    <xf numFmtId="1" fontId="7" fillId="2" borderId="26" xfId="0" applyNumberFormat="1" applyFont="1" applyFill="1" applyBorder="1"/>
    <xf numFmtId="0" fontId="7" fillId="2" borderId="26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wrapText="1"/>
    </xf>
    <xf numFmtId="1" fontId="1" fillId="5" borderId="24" xfId="0" applyNumberFormat="1" applyFont="1" applyFill="1" applyBorder="1"/>
    <xf numFmtId="0" fontId="1" fillId="5" borderId="24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1" fontId="1" fillId="0" borderId="33" xfId="0" applyNumberFormat="1" applyFont="1" applyBorder="1"/>
    <xf numFmtId="0" fontId="1" fillId="0" borderId="4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1" fontId="7" fillId="0" borderId="29" xfId="0" applyNumberFormat="1" applyFont="1" applyFill="1" applyBorder="1"/>
    <xf numFmtId="1" fontId="7" fillId="0" borderId="2" xfId="0" applyNumberFormat="1" applyFont="1" applyFill="1" applyBorder="1"/>
    <xf numFmtId="0" fontId="7" fillId="0" borderId="2" xfId="0" applyFont="1" applyFill="1" applyBorder="1" applyAlignment="1">
      <alignment horizontal="center" vertical="center"/>
    </xf>
    <xf numFmtId="1" fontId="7" fillId="0" borderId="7" xfId="0" applyNumberFormat="1" applyFont="1" applyFill="1" applyBorder="1"/>
    <xf numFmtId="1" fontId="7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42"/>
  <sheetViews>
    <sheetView tabSelected="1" topLeftCell="B1" zoomScaleNormal="100" workbookViewId="0">
      <selection activeCell="J132" sqref="J132"/>
    </sheetView>
  </sheetViews>
  <sheetFormatPr defaultRowHeight="14.4" x14ac:dyDescent="0.3"/>
  <cols>
    <col min="1" max="1" width="31.109375" customWidth="1"/>
    <col min="2" max="2" width="29.88671875" style="4" customWidth="1"/>
    <col min="3" max="3" width="17.33203125" style="4" customWidth="1"/>
    <col min="4" max="78" width="12.5546875" customWidth="1"/>
  </cols>
  <sheetData>
    <row r="1" spans="1:78" ht="15" thickBot="1" x14ac:dyDescent="0.35">
      <c r="B1" s="105" t="s">
        <v>115</v>
      </c>
      <c r="C1" s="105"/>
      <c r="D1" s="105"/>
      <c r="E1" s="105"/>
      <c r="F1" s="105"/>
      <c r="G1" s="105"/>
      <c r="H1" s="105"/>
      <c r="I1" s="105"/>
    </row>
    <row r="2" spans="1:78" ht="28.2" thickBot="1" x14ac:dyDescent="0.35">
      <c r="B2" s="61" t="s">
        <v>1</v>
      </c>
      <c r="C2" s="61" t="s">
        <v>15</v>
      </c>
      <c r="D2" s="62" t="s">
        <v>21</v>
      </c>
      <c r="E2" s="62" t="s">
        <v>22</v>
      </c>
      <c r="F2" s="62" t="s">
        <v>19</v>
      </c>
      <c r="G2" s="77" t="s">
        <v>20</v>
      </c>
      <c r="H2" s="62" t="s">
        <v>17</v>
      </c>
      <c r="I2" s="78" t="s">
        <v>18</v>
      </c>
    </row>
    <row r="3" spans="1:78" x14ac:dyDescent="0.3">
      <c r="B3" s="6" t="s">
        <v>2</v>
      </c>
      <c r="C3" s="19" t="s">
        <v>16</v>
      </c>
      <c r="D3" s="20">
        <v>2</v>
      </c>
      <c r="E3" s="20">
        <v>18</v>
      </c>
      <c r="F3" s="20">
        <v>5</v>
      </c>
      <c r="G3" s="20">
        <f t="shared" ref="G3:G27" si="0">D3*F3</f>
        <v>10</v>
      </c>
      <c r="H3" s="20">
        <v>5</v>
      </c>
      <c r="I3" s="21">
        <f>PRODUCT(D3,H3)</f>
        <v>10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x14ac:dyDescent="0.3">
      <c r="B4" s="7" t="s">
        <v>3</v>
      </c>
      <c r="C4" s="18" t="s">
        <v>16</v>
      </c>
      <c r="D4" s="22">
        <v>1</v>
      </c>
      <c r="E4" s="22">
        <v>18</v>
      </c>
      <c r="F4" s="22">
        <v>5</v>
      </c>
      <c r="G4" s="22">
        <f t="shared" si="0"/>
        <v>5</v>
      </c>
      <c r="H4" s="22">
        <v>5</v>
      </c>
      <c r="I4" s="23">
        <f t="shared" ref="I4:I95" si="1">PRODUCT(D4,H4)</f>
        <v>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x14ac:dyDescent="0.3">
      <c r="B5" s="7" t="s">
        <v>4</v>
      </c>
      <c r="C5" s="18" t="s">
        <v>16</v>
      </c>
      <c r="D5" s="22">
        <v>4</v>
      </c>
      <c r="E5" s="22">
        <v>16</v>
      </c>
      <c r="F5" s="22">
        <v>3</v>
      </c>
      <c r="G5" s="22">
        <f t="shared" si="0"/>
        <v>12</v>
      </c>
      <c r="H5" s="22">
        <v>3</v>
      </c>
      <c r="I5" s="23">
        <f t="shared" si="1"/>
        <v>12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s="2" customFormat="1" x14ac:dyDescent="0.3">
      <c r="A6"/>
      <c r="B6" s="7"/>
      <c r="C6" s="18"/>
      <c r="D6" s="22">
        <v>31</v>
      </c>
      <c r="E6" s="22">
        <v>18</v>
      </c>
      <c r="F6" s="22">
        <v>5</v>
      </c>
      <c r="G6" s="22">
        <f t="shared" si="0"/>
        <v>155</v>
      </c>
      <c r="H6" s="22">
        <v>5</v>
      </c>
      <c r="I6" s="23">
        <f t="shared" si="1"/>
        <v>155</v>
      </c>
      <c r="J6"/>
      <c r="K6"/>
      <c r="L6"/>
      <c r="M6"/>
      <c r="N6"/>
      <c r="O6"/>
      <c r="P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s="2" customFormat="1" x14ac:dyDescent="0.3">
      <c r="A7"/>
      <c r="B7" s="7" t="s">
        <v>78</v>
      </c>
      <c r="C7" s="18" t="s">
        <v>16</v>
      </c>
      <c r="D7" s="22">
        <v>1</v>
      </c>
      <c r="E7" s="22">
        <v>14</v>
      </c>
      <c r="F7" s="22">
        <v>6</v>
      </c>
      <c r="G7" s="22">
        <f t="shared" si="0"/>
        <v>6</v>
      </c>
      <c r="H7" s="22">
        <v>3</v>
      </c>
      <c r="I7" s="23">
        <f t="shared" si="1"/>
        <v>3</v>
      </c>
      <c r="J7"/>
      <c r="K7"/>
      <c r="L7"/>
      <c r="M7"/>
      <c r="N7"/>
      <c r="O7"/>
      <c r="P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78" s="2" customFormat="1" x14ac:dyDescent="0.3">
      <c r="A8"/>
      <c r="B8" s="7" t="s">
        <v>5</v>
      </c>
      <c r="C8" s="18" t="s">
        <v>16</v>
      </c>
      <c r="D8" s="22">
        <v>1</v>
      </c>
      <c r="E8" s="22">
        <v>16</v>
      </c>
      <c r="F8" s="22">
        <v>3</v>
      </c>
      <c r="G8" s="22">
        <f t="shared" si="0"/>
        <v>3</v>
      </c>
      <c r="H8" s="22">
        <v>3</v>
      </c>
      <c r="I8" s="23">
        <f t="shared" si="1"/>
        <v>3</v>
      </c>
      <c r="J8"/>
      <c r="K8"/>
      <c r="L8"/>
      <c r="M8"/>
      <c r="N8"/>
      <c r="O8"/>
      <c r="P8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2" customFormat="1" x14ac:dyDescent="0.3">
      <c r="A9"/>
      <c r="B9" s="7" t="s">
        <v>6</v>
      </c>
      <c r="C9" s="18" t="s">
        <v>16</v>
      </c>
      <c r="D9" s="22">
        <v>3</v>
      </c>
      <c r="E9" s="22">
        <v>16</v>
      </c>
      <c r="F9" s="22">
        <v>3</v>
      </c>
      <c r="G9" s="22">
        <f t="shared" si="0"/>
        <v>9</v>
      </c>
      <c r="H9" s="22">
        <v>3</v>
      </c>
      <c r="I9" s="23">
        <f t="shared" si="1"/>
        <v>9</v>
      </c>
      <c r="J9"/>
      <c r="K9"/>
      <c r="L9"/>
      <c r="M9"/>
      <c r="N9"/>
      <c r="O9"/>
      <c r="P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s="2" customFormat="1" x14ac:dyDescent="0.3">
      <c r="A10"/>
      <c r="B10" s="7" t="s">
        <v>7</v>
      </c>
      <c r="C10" s="18" t="s">
        <v>16</v>
      </c>
      <c r="D10" s="22">
        <v>6</v>
      </c>
      <c r="E10" s="22">
        <v>16</v>
      </c>
      <c r="F10" s="22">
        <v>3</v>
      </c>
      <c r="G10" s="22">
        <f t="shared" si="0"/>
        <v>18</v>
      </c>
      <c r="H10" s="22">
        <v>3</v>
      </c>
      <c r="I10" s="23">
        <f t="shared" si="1"/>
        <v>18</v>
      </c>
      <c r="J10"/>
      <c r="K10"/>
      <c r="L10"/>
      <c r="M10"/>
      <c r="N10"/>
      <c r="O10"/>
      <c r="P1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s="2" customFormat="1" x14ac:dyDescent="0.3">
      <c r="A11"/>
      <c r="B11" s="7"/>
      <c r="C11" s="18"/>
      <c r="D11" s="22">
        <v>6</v>
      </c>
      <c r="E11" s="22">
        <v>16</v>
      </c>
      <c r="F11" s="22">
        <v>5</v>
      </c>
      <c r="G11" s="22">
        <f t="shared" si="0"/>
        <v>30</v>
      </c>
      <c r="H11" s="22">
        <v>5</v>
      </c>
      <c r="I11" s="23">
        <f t="shared" si="1"/>
        <v>30</v>
      </c>
      <c r="J11"/>
      <c r="K11"/>
      <c r="L11"/>
      <c r="M11"/>
      <c r="N11"/>
      <c r="O11"/>
      <c r="P11"/>
    </row>
    <row r="12" spans="1:78" s="3" customFormat="1" x14ac:dyDescent="0.3">
      <c r="A12"/>
      <c r="B12" s="7" t="s">
        <v>8</v>
      </c>
      <c r="C12" s="18" t="s">
        <v>16</v>
      </c>
      <c r="D12" s="22">
        <v>15</v>
      </c>
      <c r="E12" s="22">
        <v>18</v>
      </c>
      <c r="F12" s="22">
        <v>2</v>
      </c>
      <c r="G12" s="22">
        <f t="shared" si="0"/>
        <v>30</v>
      </c>
      <c r="H12" s="22">
        <v>2</v>
      </c>
      <c r="I12" s="23">
        <f t="shared" si="1"/>
        <v>30</v>
      </c>
      <c r="J12"/>
      <c r="K12"/>
      <c r="L12"/>
      <c r="M12"/>
      <c r="N12"/>
      <c r="O12"/>
      <c r="P12"/>
    </row>
    <row r="13" spans="1:78" s="3" customFormat="1" x14ac:dyDescent="0.3">
      <c r="A13"/>
      <c r="B13" s="7"/>
      <c r="C13" s="18"/>
      <c r="D13" s="22">
        <v>4</v>
      </c>
      <c r="E13" s="22">
        <v>20</v>
      </c>
      <c r="F13" s="22">
        <v>4</v>
      </c>
      <c r="G13" s="22">
        <f t="shared" si="0"/>
        <v>16</v>
      </c>
      <c r="H13" s="22">
        <v>4</v>
      </c>
      <c r="I13" s="23">
        <f t="shared" si="1"/>
        <v>16</v>
      </c>
      <c r="J13"/>
      <c r="K13"/>
      <c r="L13"/>
      <c r="M13"/>
      <c r="N13"/>
      <c r="O13"/>
      <c r="P13"/>
    </row>
    <row r="14" spans="1:78" s="3" customFormat="1" x14ac:dyDescent="0.3">
      <c r="A14"/>
      <c r="B14" s="7" t="s">
        <v>9</v>
      </c>
      <c r="C14" s="18" t="s">
        <v>16</v>
      </c>
      <c r="D14" s="22">
        <v>2</v>
      </c>
      <c r="E14" s="22">
        <v>16</v>
      </c>
      <c r="F14" s="22">
        <v>6</v>
      </c>
      <c r="G14" s="22">
        <f t="shared" si="0"/>
        <v>12</v>
      </c>
      <c r="H14" s="22">
        <v>3</v>
      </c>
      <c r="I14" s="23">
        <f t="shared" si="1"/>
        <v>6</v>
      </c>
      <c r="J14"/>
      <c r="K14"/>
      <c r="L14"/>
      <c r="M14"/>
      <c r="N14"/>
      <c r="O14"/>
      <c r="P14"/>
    </row>
    <row r="15" spans="1:78" x14ac:dyDescent="0.3">
      <c r="B15" s="7" t="s">
        <v>10</v>
      </c>
      <c r="C15" s="18" t="s">
        <v>16</v>
      </c>
      <c r="D15" s="22">
        <v>2</v>
      </c>
      <c r="E15" s="22">
        <v>20</v>
      </c>
      <c r="F15" s="22">
        <v>6</v>
      </c>
      <c r="G15" s="22">
        <f t="shared" si="0"/>
        <v>12</v>
      </c>
      <c r="H15" s="22">
        <v>3</v>
      </c>
      <c r="I15" s="23">
        <f t="shared" si="1"/>
        <v>6</v>
      </c>
    </row>
    <row r="16" spans="1:78" x14ac:dyDescent="0.3">
      <c r="B16" s="7"/>
      <c r="C16" s="18"/>
      <c r="D16" s="22">
        <v>2</v>
      </c>
      <c r="E16" s="22">
        <v>16</v>
      </c>
      <c r="F16" s="22">
        <v>5</v>
      </c>
      <c r="G16" s="22">
        <f t="shared" si="0"/>
        <v>10</v>
      </c>
      <c r="H16" s="22">
        <v>5</v>
      </c>
      <c r="I16" s="23">
        <f t="shared" si="1"/>
        <v>10</v>
      </c>
    </row>
    <row r="17" spans="2:9" x14ac:dyDescent="0.3">
      <c r="B17" s="7" t="s">
        <v>11</v>
      </c>
      <c r="C17" s="18" t="s">
        <v>16</v>
      </c>
      <c r="D17" s="22">
        <v>1</v>
      </c>
      <c r="E17" s="22">
        <v>20</v>
      </c>
      <c r="F17" s="22">
        <v>4</v>
      </c>
      <c r="G17" s="22">
        <f t="shared" si="0"/>
        <v>4</v>
      </c>
      <c r="H17" s="22">
        <v>4</v>
      </c>
      <c r="I17" s="23">
        <f t="shared" si="1"/>
        <v>4</v>
      </c>
    </row>
    <row r="18" spans="2:9" x14ac:dyDescent="0.3">
      <c r="B18" s="7"/>
      <c r="C18" s="18"/>
      <c r="D18" s="22">
        <v>5</v>
      </c>
      <c r="E18" s="22">
        <v>20</v>
      </c>
      <c r="F18" s="22">
        <v>3</v>
      </c>
      <c r="G18" s="22">
        <f t="shared" si="0"/>
        <v>15</v>
      </c>
      <c r="H18" s="22">
        <v>3</v>
      </c>
      <c r="I18" s="23">
        <f t="shared" si="1"/>
        <v>15</v>
      </c>
    </row>
    <row r="19" spans="2:9" x14ac:dyDescent="0.3">
      <c r="B19" s="7"/>
      <c r="C19" s="18"/>
      <c r="D19" s="22">
        <v>2</v>
      </c>
      <c r="E19" s="22">
        <v>14</v>
      </c>
      <c r="F19" s="22">
        <v>3</v>
      </c>
      <c r="G19" s="22">
        <f t="shared" si="0"/>
        <v>6</v>
      </c>
      <c r="H19" s="22">
        <v>3</v>
      </c>
      <c r="I19" s="23">
        <f t="shared" si="1"/>
        <v>6</v>
      </c>
    </row>
    <row r="20" spans="2:9" x14ac:dyDescent="0.3">
      <c r="B20" s="7" t="s">
        <v>12</v>
      </c>
      <c r="C20" s="18" t="s">
        <v>16</v>
      </c>
      <c r="D20" s="22">
        <v>5</v>
      </c>
      <c r="E20" s="22">
        <v>16</v>
      </c>
      <c r="F20" s="22">
        <v>6</v>
      </c>
      <c r="G20" s="22">
        <f t="shared" si="0"/>
        <v>30</v>
      </c>
      <c r="H20" s="22">
        <v>3</v>
      </c>
      <c r="I20" s="23">
        <f t="shared" si="1"/>
        <v>15</v>
      </c>
    </row>
    <row r="21" spans="2:9" x14ac:dyDescent="0.3">
      <c r="B21" s="7"/>
      <c r="C21" s="18"/>
      <c r="D21" s="22">
        <v>8</v>
      </c>
      <c r="E21" s="22">
        <v>20</v>
      </c>
      <c r="F21" s="22">
        <v>6</v>
      </c>
      <c r="G21" s="22">
        <f t="shared" si="0"/>
        <v>48</v>
      </c>
      <c r="H21" s="22">
        <v>4</v>
      </c>
      <c r="I21" s="23">
        <f t="shared" si="1"/>
        <v>32</v>
      </c>
    </row>
    <row r="22" spans="2:9" x14ac:dyDescent="0.3">
      <c r="B22" s="7"/>
      <c r="C22" s="18"/>
      <c r="D22" s="22">
        <v>12</v>
      </c>
      <c r="E22" s="22">
        <v>16</v>
      </c>
      <c r="F22" s="22">
        <v>3</v>
      </c>
      <c r="G22" s="22">
        <f t="shared" si="0"/>
        <v>36</v>
      </c>
      <c r="H22" s="22">
        <v>3</v>
      </c>
      <c r="I22" s="23">
        <f t="shared" si="1"/>
        <v>36</v>
      </c>
    </row>
    <row r="23" spans="2:9" x14ac:dyDescent="0.3">
      <c r="B23" s="7" t="s">
        <v>13</v>
      </c>
      <c r="C23" s="18" t="s">
        <v>16</v>
      </c>
      <c r="D23" s="22">
        <v>5</v>
      </c>
      <c r="E23" s="22">
        <v>20</v>
      </c>
      <c r="F23" s="22">
        <v>3</v>
      </c>
      <c r="G23" s="22">
        <f t="shared" si="0"/>
        <v>15</v>
      </c>
      <c r="H23" s="22">
        <v>3</v>
      </c>
      <c r="I23" s="23">
        <f t="shared" si="1"/>
        <v>15</v>
      </c>
    </row>
    <row r="24" spans="2:9" x14ac:dyDescent="0.3">
      <c r="B24" s="7"/>
      <c r="C24" s="18"/>
      <c r="D24" s="22">
        <v>4</v>
      </c>
      <c r="E24" s="22">
        <v>20</v>
      </c>
      <c r="F24" s="22">
        <v>6</v>
      </c>
      <c r="G24" s="22">
        <f t="shared" si="0"/>
        <v>24</v>
      </c>
      <c r="H24" s="22">
        <v>4</v>
      </c>
      <c r="I24" s="23">
        <f t="shared" si="1"/>
        <v>16</v>
      </c>
    </row>
    <row r="25" spans="2:9" x14ac:dyDescent="0.3">
      <c r="B25" s="7" t="s">
        <v>79</v>
      </c>
      <c r="C25" s="18" t="s">
        <v>16</v>
      </c>
      <c r="D25" s="22">
        <v>2</v>
      </c>
      <c r="E25" s="22">
        <v>14</v>
      </c>
      <c r="F25" s="22">
        <v>3</v>
      </c>
      <c r="G25" s="22">
        <f t="shared" si="0"/>
        <v>6</v>
      </c>
      <c r="H25" s="22">
        <v>3</v>
      </c>
      <c r="I25" s="23">
        <f t="shared" si="1"/>
        <v>6</v>
      </c>
    </row>
    <row r="26" spans="2:9" x14ac:dyDescent="0.3">
      <c r="B26" s="7" t="s">
        <v>14</v>
      </c>
      <c r="C26" s="18" t="s">
        <v>16</v>
      </c>
      <c r="D26" s="22">
        <v>19</v>
      </c>
      <c r="E26" s="22">
        <v>18</v>
      </c>
      <c r="F26" s="22">
        <v>5</v>
      </c>
      <c r="G26" s="22">
        <f t="shared" si="0"/>
        <v>95</v>
      </c>
      <c r="H26" s="22">
        <v>5</v>
      </c>
      <c r="I26" s="23">
        <f t="shared" si="1"/>
        <v>95</v>
      </c>
    </row>
    <row r="27" spans="2:9" ht="15" thickBot="1" x14ac:dyDescent="0.35">
      <c r="B27" s="8"/>
      <c r="C27" s="24"/>
      <c r="D27" s="25">
        <v>1</v>
      </c>
      <c r="E27" s="25">
        <v>16</v>
      </c>
      <c r="F27" s="25">
        <v>3</v>
      </c>
      <c r="G27" s="25">
        <f t="shared" si="0"/>
        <v>3</v>
      </c>
      <c r="H27" s="25">
        <v>3</v>
      </c>
      <c r="I27" s="26">
        <f t="shared" si="1"/>
        <v>3</v>
      </c>
    </row>
    <row r="28" spans="2:9" ht="15" thickBot="1" x14ac:dyDescent="0.35">
      <c r="B28" s="60" t="s">
        <v>94</v>
      </c>
      <c r="C28" s="55"/>
      <c r="D28" s="57"/>
      <c r="E28" s="56"/>
      <c r="F28" s="56"/>
      <c r="G28" s="58">
        <f>SUM(G3:G27)</f>
        <v>610</v>
      </c>
      <c r="H28" s="56"/>
      <c r="I28" s="59">
        <f>SUM(I3:I27)</f>
        <v>556</v>
      </c>
    </row>
    <row r="29" spans="2:9" ht="27.6" x14ac:dyDescent="0.3">
      <c r="B29" s="9" t="s">
        <v>56</v>
      </c>
      <c r="C29" s="19" t="s">
        <v>26</v>
      </c>
      <c r="D29" s="27">
        <v>14</v>
      </c>
      <c r="E29" s="20">
        <v>20</v>
      </c>
      <c r="F29" s="20">
        <v>8</v>
      </c>
      <c r="G29" s="28">
        <v>112</v>
      </c>
      <c r="H29" s="20">
        <v>4</v>
      </c>
      <c r="I29" s="21">
        <f t="shared" si="1"/>
        <v>56</v>
      </c>
    </row>
    <row r="30" spans="2:9" ht="27.6" x14ac:dyDescent="0.3">
      <c r="B30" s="10" t="s">
        <v>57</v>
      </c>
      <c r="C30" s="17" t="s">
        <v>26</v>
      </c>
      <c r="D30" s="22">
        <v>8</v>
      </c>
      <c r="E30" s="43">
        <v>22</v>
      </c>
      <c r="F30" s="22">
        <v>8</v>
      </c>
      <c r="G30" s="30">
        <v>64</v>
      </c>
      <c r="H30" s="22">
        <v>4</v>
      </c>
      <c r="I30" s="23">
        <f t="shared" si="1"/>
        <v>32</v>
      </c>
    </row>
    <row r="31" spans="2:9" ht="27.6" x14ac:dyDescent="0.3">
      <c r="B31" s="10" t="s">
        <v>58</v>
      </c>
      <c r="C31" s="17" t="s">
        <v>26</v>
      </c>
      <c r="D31" s="22">
        <v>4</v>
      </c>
      <c r="E31" s="29">
        <v>16</v>
      </c>
      <c r="F31" s="22">
        <v>4</v>
      </c>
      <c r="G31" s="30">
        <v>16</v>
      </c>
      <c r="H31" s="22">
        <v>4</v>
      </c>
      <c r="I31" s="23">
        <f t="shared" si="1"/>
        <v>16</v>
      </c>
    </row>
    <row r="32" spans="2:9" ht="27.6" x14ac:dyDescent="0.3">
      <c r="B32" s="10" t="s">
        <v>59</v>
      </c>
      <c r="C32" s="17" t="s">
        <v>26</v>
      </c>
      <c r="D32" s="22">
        <v>4</v>
      </c>
      <c r="E32" s="29">
        <v>16</v>
      </c>
      <c r="F32" s="22">
        <v>3</v>
      </c>
      <c r="G32" s="30">
        <v>12</v>
      </c>
      <c r="H32" s="22">
        <v>3</v>
      </c>
      <c r="I32" s="23">
        <f t="shared" si="1"/>
        <v>12</v>
      </c>
    </row>
    <row r="33" spans="2:9" ht="27.6" x14ac:dyDescent="0.3">
      <c r="B33" s="10" t="s">
        <v>23</v>
      </c>
      <c r="C33" s="17" t="s">
        <v>26</v>
      </c>
      <c r="D33" s="22">
        <v>9</v>
      </c>
      <c r="E33" s="22">
        <v>18</v>
      </c>
      <c r="F33" s="22">
        <v>5</v>
      </c>
      <c r="G33" s="30">
        <v>45</v>
      </c>
      <c r="H33" s="22">
        <v>5</v>
      </c>
      <c r="I33" s="23">
        <f t="shared" si="1"/>
        <v>45</v>
      </c>
    </row>
    <row r="34" spans="2:9" ht="27.6" x14ac:dyDescent="0.3">
      <c r="B34" s="11" t="s">
        <v>24</v>
      </c>
      <c r="C34" s="17" t="s">
        <v>26</v>
      </c>
      <c r="D34" s="22">
        <v>7</v>
      </c>
      <c r="E34" s="29">
        <v>20</v>
      </c>
      <c r="F34" s="22">
        <v>5</v>
      </c>
      <c r="G34" s="30">
        <v>35</v>
      </c>
      <c r="H34" s="22">
        <v>5</v>
      </c>
      <c r="I34" s="23">
        <f t="shared" si="1"/>
        <v>35</v>
      </c>
    </row>
    <row r="35" spans="2:9" ht="29.25" customHeight="1" x14ac:dyDescent="0.3">
      <c r="B35" s="11" t="s">
        <v>80</v>
      </c>
      <c r="C35" s="18" t="s">
        <v>26</v>
      </c>
      <c r="D35" s="22">
        <v>2</v>
      </c>
      <c r="E35" s="22">
        <v>16</v>
      </c>
      <c r="F35" s="22">
        <v>6</v>
      </c>
      <c r="G35" s="22">
        <v>12</v>
      </c>
      <c r="H35" s="22">
        <v>3</v>
      </c>
      <c r="I35" s="23">
        <f t="shared" si="1"/>
        <v>6</v>
      </c>
    </row>
    <row r="36" spans="2:9" ht="27.6" x14ac:dyDescent="0.3">
      <c r="B36" s="11" t="s">
        <v>70</v>
      </c>
      <c r="C36" s="18" t="s">
        <v>26</v>
      </c>
      <c r="D36" s="22">
        <v>3</v>
      </c>
      <c r="E36" s="22">
        <v>18</v>
      </c>
      <c r="F36" s="22">
        <v>5</v>
      </c>
      <c r="G36" s="22">
        <v>15</v>
      </c>
      <c r="H36" s="22">
        <v>5</v>
      </c>
      <c r="I36" s="23">
        <f t="shared" si="1"/>
        <v>15</v>
      </c>
    </row>
    <row r="37" spans="2:9" ht="27.6" x14ac:dyDescent="0.3">
      <c r="B37" s="48" t="s">
        <v>25</v>
      </c>
      <c r="C37" s="49" t="s">
        <v>26</v>
      </c>
      <c r="D37" s="46">
        <v>7</v>
      </c>
      <c r="E37" s="47">
        <v>18</v>
      </c>
      <c r="F37" s="22">
        <v>5</v>
      </c>
      <c r="G37" s="22">
        <v>35</v>
      </c>
      <c r="H37" s="22">
        <v>5</v>
      </c>
      <c r="I37" s="23">
        <f t="shared" si="1"/>
        <v>35</v>
      </c>
    </row>
    <row r="38" spans="2:9" ht="42" thickBot="1" x14ac:dyDescent="0.35">
      <c r="B38" s="12" t="s">
        <v>81</v>
      </c>
      <c r="C38" s="39" t="s">
        <v>26</v>
      </c>
      <c r="D38" s="32">
        <v>3</v>
      </c>
      <c r="E38" s="33">
        <v>16</v>
      </c>
      <c r="F38" s="32">
        <v>6</v>
      </c>
      <c r="G38" s="34">
        <v>18</v>
      </c>
      <c r="H38" s="32">
        <v>3</v>
      </c>
      <c r="I38" s="35">
        <f t="shared" si="1"/>
        <v>9</v>
      </c>
    </row>
    <row r="39" spans="2:9" ht="15" thickBot="1" x14ac:dyDescent="0.35">
      <c r="B39" s="54" t="s">
        <v>95</v>
      </c>
      <c r="C39" s="55"/>
      <c r="D39" s="56"/>
      <c r="E39" s="57"/>
      <c r="F39" s="56"/>
      <c r="G39" s="58">
        <f>SUM(G29:G38)</f>
        <v>364</v>
      </c>
      <c r="H39" s="56"/>
      <c r="I39" s="59">
        <f>SUM(I29:I38)</f>
        <v>261</v>
      </c>
    </row>
    <row r="40" spans="2:9" ht="15" thickBot="1" x14ac:dyDescent="0.35">
      <c r="B40" s="86" t="s">
        <v>112</v>
      </c>
      <c r="C40" s="87" t="s">
        <v>28</v>
      </c>
      <c r="D40" s="88">
        <v>1</v>
      </c>
      <c r="E40" s="89">
        <v>16</v>
      </c>
      <c r="F40" s="88">
        <v>4</v>
      </c>
      <c r="G40" s="93">
        <v>4</v>
      </c>
      <c r="H40" s="88">
        <v>4</v>
      </c>
      <c r="I40" s="90">
        <v>4</v>
      </c>
    </row>
    <row r="41" spans="2:9" ht="15" thickBot="1" x14ac:dyDescent="0.35">
      <c r="B41" s="86" t="s">
        <v>113</v>
      </c>
      <c r="C41" s="87" t="s">
        <v>28</v>
      </c>
      <c r="D41" s="88">
        <v>2</v>
      </c>
      <c r="E41" s="89">
        <v>16</v>
      </c>
      <c r="F41" s="88">
        <v>8</v>
      </c>
      <c r="G41" s="93">
        <v>4</v>
      </c>
      <c r="H41" s="88">
        <v>4</v>
      </c>
      <c r="I41" s="90">
        <v>8</v>
      </c>
    </row>
    <row r="42" spans="2:9" ht="15" thickBot="1" x14ac:dyDescent="0.35">
      <c r="B42" s="13" t="s">
        <v>27</v>
      </c>
      <c r="C42" s="36" t="s">
        <v>28</v>
      </c>
      <c r="D42" s="37">
        <v>31</v>
      </c>
      <c r="E42" s="37">
        <v>20</v>
      </c>
      <c r="F42" s="37">
        <v>3</v>
      </c>
      <c r="G42" s="37">
        <v>93</v>
      </c>
      <c r="H42" s="37">
        <v>3</v>
      </c>
      <c r="I42" s="38">
        <v>93</v>
      </c>
    </row>
    <row r="43" spans="2:9" ht="15" thickBot="1" x14ac:dyDescent="0.35">
      <c r="B43" s="63" t="s">
        <v>96</v>
      </c>
      <c r="C43" s="64"/>
      <c r="D43" s="65"/>
      <c r="E43" s="65"/>
      <c r="F43" s="65"/>
      <c r="G43" s="66">
        <v>93</v>
      </c>
      <c r="H43" s="65"/>
      <c r="I43" s="67">
        <f>SUM(I40:I42)</f>
        <v>105</v>
      </c>
    </row>
    <row r="44" spans="2:9" ht="15" thickBot="1" x14ac:dyDescent="0.35">
      <c r="B44" s="81" t="s">
        <v>109</v>
      </c>
      <c r="C44" s="82" t="s">
        <v>110</v>
      </c>
      <c r="D44" s="83">
        <v>6</v>
      </c>
      <c r="E44" s="83">
        <v>16</v>
      </c>
      <c r="F44" s="83">
        <v>20</v>
      </c>
      <c r="G44" s="92">
        <v>20</v>
      </c>
      <c r="H44" s="83">
        <v>14</v>
      </c>
      <c r="I44" s="91">
        <v>14</v>
      </c>
    </row>
    <row r="45" spans="2:9" ht="15" thickBot="1" x14ac:dyDescent="0.35">
      <c r="B45" s="63" t="s">
        <v>111</v>
      </c>
      <c r="C45" s="84"/>
      <c r="D45" s="85"/>
      <c r="E45" s="85"/>
      <c r="F45" s="85"/>
      <c r="G45" s="66">
        <v>20</v>
      </c>
      <c r="H45" s="85"/>
      <c r="I45" s="67">
        <v>14</v>
      </c>
    </row>
    <row r="46" spans="2:9" x14ac:dyDescent="0.3">
      <c r="B46" s="6" t="s">
        <v>29</v>
      </c>
      <c r="C46" s="19" t="s">
        <v>30</v>
      </c>
      <c r="D46" s="20">
        <v>1</v>
      </c>
      <c r="E46" s="20">
        <v>16</v>
      </c>
      <c r="F46" s="20">
        <v>4</v>
      </c>
      <c r="G46" s="20">
        <v>4</v>
      </c>
      <c r="H46" s="20">
        <v>4</v>
      </c>
      <c r="I46" s="21">
        <v>4</v>
      </c>
    </row>
    <row r="47" spans="2:9" ht="15" thickBot="1" x14ac:dyDescent="0.35">
      <c r="B47" s="8" t="s">
        <v>31</v>
      </c>
      <c r="C47" s="24" t="s">
        <v>30</v>
      </c>
      <c r="D47" s="25">
        <v>1</v>
      </c>
      <c r="E47" s="25">
        <v>16</v>
      </c>
      <c r="F47" s="25">
        <v>4</v>
      </c>
      <c r="G47" s="25">
        <v>4</v>
      </c>
      <c r="H47" s="25">
        <v>4</v>
      </c>
      <c r="I47" s="26">
        <v>4</v>
      </c>
    </row>
    <row r="48" spans="2:9" ht="15" thickBot="1" x14ac:dyDescent="0.35">
      <c r="B48" s="60" t="s">
        <v>97</v>
      </c>
      <c r="C48" s="68"/>
      <c r="D48" s="69"/>
      <c r="E48" s="69"/>
      <c r="F48" s="69"/>
      <c r="G48" s="71">
        <v>8</v>
      </c>
      <c r="H48" s="69"/>
      <c r="I48" s="70">
        <v>8</v>
      </c>
    </row>
    <row r="49" spans="2:9" x14ac:dyDescent="0.3">
      <c r="B49" s="6" t="s">
        <v>91</v>
      </c>
      <c r="C49" s="40" t="s">
        <v>33</v>
      </c>
      <c r="D49" s="20">
        <v>5</v>
      </c>
      <c r="E49" s="20">
        <v>22</v>
      </c>
      <c r="F49" s="20">
        <v>8</v>
      </c>
      <c r="G49" s="20">
        <f t="shared" ref="G49:G52" si="2">D49*F49</f>
        <v>40</v>
      </c>
      <c r="H49" s="20">
        <v>4</v>
      </c>
      <c r="I49" s="21">
        <f t="shared" ref="I49:I52" si="3">PRODUCT(D49,H49)</f>
        <v>20</v>
      </c>
    </row>
    <row r="50" spans="2:9" x14ac:dyDescent="0.3">
      <c r="B50" s="7" t="s">
        <v>92</v>
      </c>
      <c r="C50" s="18" t="s">
        <v>33</v>
      </c>
      <c r="D50" s="22">
        <v>2</v>
      </c>
      <c r="E50" s="22">
        <v>22</v>
      </c>
      <c r="F50" s="22">
        <v>5</v>
      </c>
      <c r="G50" s="22">
        <f t="shared" si="2"/>
        <v>10</v>
      </c>
      <c r="H50" s="22">
        <v>5</v>
      </c>
      <c r="I50" s="23">
        <f t="shared" si="3"/>
        <v>10</v>
      </c>
    </row>
    <row r="51" spans="2:9" x14ac:dyDescent="0.3">
      <c r="B51" s="7"/>
      <c r="C51" s="18"/>
      <c r="D51" s="22">
        <v>3</v>
      </c>
      <c r="E51" s="22">
        <v>22</v>
      </c>
      <c r="F51" s="22">
        <v>4</v>
      </c>
      <c r="G51" s="22">
        <f t="shared" si="2"/>
        <v>12</v>
      </c>
      <c r="H51" s="22">
        <v>4</v>
      </c>
      <c r="I51" s="23">
        <f t="shared" si="3"/>
        <v>12</v>
      </c>
    </row>
    <row r="52" spans="2:9" ht="15" thickBot="1" x14ac:dyDescent="0.35">
      <c r="B52" s="14" t="s">
        <v>93</v>
      </c>
      <c r="C52" s="39" t="s">
        <v>33</v>
      </c>
      <c r="D52" s="32">
        <v>5</v>
      </c>
      <c r="E52" s="32">
        <v>22</v>
      </c>
      <c r="F52" s="32">
        <v>8</v>
      </c>
      <c r="G52" s="32">
        <f t="shared" si="2"/>
        <v>40</v>
      </c>
      <c r="H52" s="32">
        <v>4</v>
      </c>
      <c r="I52" s="35">
        <f t="shared" si="3"/>
        <v>20</v>
      </c>
    </row>
    <row r="53" spans="2:9" ht="15" thickBot="1" x14ac:dyDescent="0.35">
      <c r="B53" s="60" t="s">
        <v>98</v>
      </c>
      <c r="C53" s="68"/>
      <c r="D53" s="69"/>
      <c r="E53" s="69"/>
      <c r="F53" s="69"/>
      <c r="G53" s="71">
        <f>SUM(G49:G52)</f>
        <v>102</v>
      </c>
      <c r="H53" s="69"/>
      <c r="I53" s="70">
        <f>SUM(I49:I52)</f>
        <v>62</v>
      </c>
    </row>
    <row r="54" spans="2:9" x14ac:dyDescent="0.3">
      <c r="B54" s="44" t="s">
        <v>77</v>
      </c>
      <c r="C54" s="17" t="s">
        <v>32</v>
      </c>
      <c r="D54" s="43">
        <v>9</v>
      </c>
      <c r="E54" s="43">
        <v>20</v>
      </c>
      <c r="F54" s="43">
        <v>8</v>
      </c>
      <c r="G54" s="43">
        <f t="shared" ref="G54:G59" si="4">D54*F54</f>
        <v>72</v>
      </c>
      <c r="H54" s="43">
        <v>4</v>
      </c>
      <c r="I54" s="45">
        <f t="shared" ref="I54:I59" si="5">PRODUCT(D54,H54)</f>
        <v>36</v>
      </c>
    </row>
    <row r="55" spans="2:9" x14ac:dyDescent="0.3">
      <c r="B55" s="7" t="s">
        <v>88</v>
      </c>
      <c r="C55" s="18" t="s">
        <v>32</v>
      </c>
      <c r="D55" s="22">
        <v>1</v>
      </c>
      <c r="E55" s="22">
        <v>25</v>
      </c>
      <c r="F55" s="22">
        <v>8</v>
      </c>
      <c r="G55" s="22">
        <f t="shared" si="4"/>
        <v>8</v>
      </c>
      <c r="H55" s="22">
        <v>4</v>
      </c>
      <c r="I55" s="23">
        <f t="shared" si="5"/>
        <v>4</v>
      </c>
    </row>
    <row r="56" spans="2:9" x14ac:dyDescent="0.3">
      <c r="B56" s="7"/>
      <c r="C56" s="18"/>
      <c r="D56" s="22">
        <v>1</v>
      </c>
      <c r="E56" s="22">
        <v>25</v>
      </c>
      <c r="F56" s="22">
        <v>5</v>
      </c>
      <c r="G56" s="22">
        <f t="shared" si="4"/>
        <v>5</v>
      </c>
      <c r="H56" s="22">
        <v>5</v>
      </c>
      <c r="I56" s="23">
        <f t="shared" si="5"/>
        <v>5</v>
      </c>
    </row>
    <row r="57" spans="2:9" x14ac:dyDescent="0.3">
      <c r="B57" s="7" t="s">
        <v>89</v>
      </c>
      <c r="C57" s="18" t="s">
        <v>32</v>
      </c>
      <c r="D57" s="22">
        <v>1</v>
      </c>
      <c r="E57" s="22">
        <v>14</v>
      </c>
      <c r="F57" s="22">
        <v>6</v>
      </c>
      <c r="G57" s="22">
        <f t="shared" si="4"/>
        <v>6</v>
      </c>
      <c r="H57" s="22">
        <v>3</v>
      </c>
      <c r="I57" s="23">
        <f t="shared" si="5"/>
        <v>3</v>
      </c>
    </row>
    <row r="58" spans="2:9" x14ac:dyDescent="0.3">
      <c r="B58" s="7" t="s">
        <v>90</v>
      </c>
      <c r="C58" s="18" t="s">
        <v>32</v>
      </c>
      <c r="D58" s="22">
        <v>1</v>
      </c>
      <c r="E58" s="22">
        <v>14</v>
      </c>
      <c r="F58" s="22">
        <v>6</v>
      </c>
      <c r="G58" s="22">
        <f t="shared" ref="G58" si="6">D58*F58</f>
        <v>6</v>
      </c>
      <c r="H58" s="22">
        <v>3</v>
      </c>
      <c r="I58" s="23">
        <f t="shared" ref="I58" si="7">PRODUCT(D58,H58)</f>
        <v>3</v>
      </c>
    </row>
    <row r="59" spans="2:9" ht="15" thickBot="1" x14ac:dyDescent="0.35">
      <c r="B59" s="14" t="s">
        <v>34</v>
      </c>
      <c r="C59" s="39" t="s">
        <v>32</v>
      </c>
      <c r="D59" s="32">
        <v>10</v>
      </c>
      <c r="E59" s="32">
        <v>20</v>
      </c>
      <c r="F59" s="32">
        <v>6</v>
      </c>
      <c r="G59" s="32">
        <f t="shared" si="4"/>
        <v>60</v>
      </c>
      <c r="H59" s="32">
        <v>3</v>
      </c>
      <c r="I59" s="35">
        <f t="shared" si="5"/>
        <v>30</v>
      </c>
    </row>
    <row r="60" spans="2:9" ht="15" thickBot="1" x14ac:dyDescent="0.35">
      <c r="B60" s="60" t="s">
        <v>99</v>
      </c>
      <c r="C60" s="68"/>
      <c r="D60" s="69"/>
      <c r="E60" s="69"/>
      <c r="F60" s="69"/>
      <c r="G60" s="71">
        <f>SUM(G54:G59)</f>
        <v>157</v>
      </c>
      <c r="H60" s="69"/>
      <c r="I60" s="70">
        <f>SUM(I54:I59)</f>
        <v>81</v>
      </c>
    </row>
    <row r="61" spans="2:9" x14ac:dyDescent="0.3">
      <c r="B61" s="44" t="s">
        <v>35</v>
      </c>
      <c r="C61" s="49" t="s">
        <v>43</v>
      </c>
      <c r="D61" s="43">
        <v>4</v>
      </c>
      <c r="E61" s="43">
        <v>25</v>
      </c>
      <c r="F61" s="43">
        <v>6</v>
      </c>
      <c r="G61" s="43">
        <f t="shared" ref="G61:G140" si="8">D61*F61</f>
        <v>24</v>
      </c>
      <c r="H61" s="43">
        <v>3</v>
      </c>
      <c r="I61" s="45">
        <f t="shared" si="1"/>
        <v>12</v>
      </c>
    </row>
    <row r="62" spans="2:9" x14ac:dyDescent="0.3">
      <c r="B62" s="7" t="s">
        <v>36</v>
      </c>
      <c r="C62" s="18" t="s">
        <v>43</v>
      </c>
      <c r="D62" s="22">
        <v>2</v>
      </c>
      <c r="E62" s="22">
        <v>16</v>
      </c>
      <c r="F62" s="22">
        <v>5</v>
      </c>
      <c r="G62" s="22">
        <f t="shared" si="8"/>
        <v>10</v>
      </c>
      <c r="H62" s="22">
        <v>5</v>
      </c>
      <c r="I62" s="23">
        <f t="shared" si="1"/>
        <v>10</v>
      </c>
    </row>
    <row r="63" spans="2:9" x14ac:dyDescent="0.3">
      <c r="B63" s="7" t="s">
        <v>37</v>
      </c>
      <c r="C63" s="18" t="s">
        <v>43</v>
      </c>
      <c r="D63" s="22">
        <v>17</v>
      </c>
      <c r="E63" s="22">
        <v>16</v>
      </c>
      <c r="F63" s="22">
        <v>3</v>
      </c>
      <c r="G63" s="22">
        <f t="shared" si="8"/>
        <v>51</v>
      </c>
      <c r="H63" s="22">
        <v>3</v>
      </c>
      <c r="I63" s="23">
        <f t="shared" si="1"/>
        <v>51</v>
      </c>
    </row>
    <row r="64" spans="2:9" x14ac:dyDescent="0.3">
      <c r="B64" s="7"/>
      <c r="C64" s="17"/>
      <c r="D64" s="22">
        <v>5</v>
      </c>
      <c r="E64" s="22">
        <v>16</v>
      </c>
      <c r="F64" s="22">
        <v>4</v>
      </c>
      <c r="G64" s="22">
        <f t="shared" si="8"/>
        <v>20</v>
      </c>
      <c r="H64" s="22">
        <v>4</v>
      </c>
      <c r="I64" s="23">
        <f t="shared" si="1"/>
        <v>20</v>
      </c>
    </row>
    <row r="65" spans="2:9" x14ac:dyDescent="0.3">
      <c r="B65" s="7"/>
      <c r="C65" s="17"/>
      <c r="D65" s="22">
        <v>1</v>
      </c>
      <c r="E65" s="22">
        <v>16</v>
      </c>
      <c r="F65" s="22">
        <v>6</v>
      </c>
      <c r="G65" s="22">
        <f t="shared" si="8"/>
        <v>6</v>
      </c>
      <c r="H65" s="22">
        <v>3</v>
      </c>
      <c r="I65" s="23">
        <f t="shared" si="1"/>
        <v>3</v>
      </c>
    </row>
    <row r="66" spans="2:9" x14ac:dyDescent="0.3">
      <c r="B66" s="7"/>
      <c r="C66" s="18"/>
      <c r="D66" s="22">
        <v>1</v>
      </c>
      <c r="E66" s="22">
        <v>25</v>
      </c>
      <c r="F66" s="22">
        <v>3</v>
      </c>
      <c r="G66" s="22">
        <f t="shared" si="8"/>
        <v>3</v>
      </c>
      <c r="H66" s="22">
        <v>3</v>
      </c>
      <c r="I66" s="23">
        <f t="shared" si="1"/>
        <v>3</v>
      </c>
    </row>
    <row r="67" spans="2:9" x14ac:dyDescent="0.3">
      <c r="B67" s="7"/>
      <c r="C67" s="18"/>
      <c r="D67" s="22">
        <v>7</v>
      </c>
      <c r="E67" s="22">
        <v>16</v>
      </c>
      <c r="F67" s="22">
        <v>2</v>
      </c>
      <c r="G67" s="22">
        <f t="shared" si="8"/>
        <v>14</v>
      </c>
      <c r="H67" s="22">
        <v>2</v>
      </c>
      <c r="I67" s="23">
        <f t="shared" si="1"/>
        <v>14</v>
      </c>
    </row>
    <row r="68" spans="2:9" x14ac:dyDescent="0.3">
      <c r="B68" s="7"/>
      <c r="C68" s="18"/>
      <c r="D68" s="22">
        <v>9</v>
      </c>
      <c r="E68" s="22">
        <v>25</v>
      </c>
      <c r="F68" s="22">
        <v>6</v>
      </c>
      <c r="G68" s="22">
        <f t="shared" si="8"/>
        <v>54</v>
      </c>
      <c r="H68" s="22">
        <v>3</v>
      </c>
      <c r="I68" s="23">
        <f t="shared" si="1"/>
        <v>27</v>
      </c>
    </row>
    <row r="69" spans="2:9" x14ac:dyDescent="0.3">
      <c r="B69" s="7" t="s">
        <v>38</v>
      </c>
      <c r="C69" s="18" t="s">
        <v>43</v>
      </c>
      <c r="D69" s="22">
        <v>2</v>
      </c>
      <c r="E69" s="22">
        <v>25</v>
      </c>
      <c r="F69" s="22">
        <v>6</v>
      </c>
      <c r="G69" s="22">
        <f t="shared" si="8"/>
        <v>12</v>
      </c>
      <c r="H69" s="22">
        <v>3</v>
      </c>
      <c r="I69" s="23">
        <f t="shared" si="1"/>
        <v>6</v>
      </c>
    </row>
    <row r="70" spans="2:9" x14ac:dyDescent="0.3">
      <c r="B70" s="7"/>
      <c r="C70" s="24"/>
      <c r="D70" s="22">
        <v>6</v>
      </c>
      <c r="E70" s="22">
        <v>16</v>
      </c>
      <c r="F70" s="22">
        <v>3</v>
      </c>
      <c r="G70" s="22">
        <f t="shared" si="8"/>
        <v>18</v>
      </c>
      <c r="H70" s="22">
        <v>3</v>
      </c>
      <c r="I70" s="23">
        <f t="shared" si="1"/>
        <v>18</v>
      </c>
    </row>
    <row r="71" spans="2:9" x14ac:dyDescent="0.3">
      <c r="B71" s="7" t="s">
        <v>39</v>
      </c>
      <c r="C71" s="18" t="s">
        <v>43</v>
      </c>
      <c r="D71" s="22">
        <v>5</v>
      </c>
      <c r="E71" s="22">
        <v>16</v>
      </c>
      <c r="F71" s="22">
        <v>5</v>
      </c>
      <c r="G71" s="22">
        <f t="shared" si="8"/>
        <v>25</v>
      </c>
      <c r="H71" s="22">
        <v>5</v>
      </c>
      <c r="I71" s="23">
        <f t="shared" si="1"/>
        <v>25</v>
      </c>
    </row>
    <row r="72" spans="2:9" x14ac:dyDescent="0.3">
      <c r="B72" s="7" t="s">
        <v>40</v>
      </c>
      <c r="C72" s="18" t="s">
        <v>43</v>
      </c>
      <c r="D72" s="22">
        <v>5</v>
      </c>
      <c r="E72" s="22">
        <v>16</v>
      </c>
      <c r="F72" s="22">
        <v>6</v>
      </c>
      <c r="G72" s="22">
        <f t="shared" si="8"/>
        <v>30</v>
      </c>
      <c r="H72" s="22">
        <v>3</v>
      </c>
      <c r="I72" s="23">
        <f t="shared" si="1"/>
        <v>15</v>
      </c>
    </row>
    <row r="73" spans="2:9" x14ac:dyDescent="0.3">
      <c r="B73" s="8" t="s">
        <v>0</v>
      </c>
      <c r="C73" s="18" t="s">
        <v>43</v>
      </c>
      <c r="D73" s="51">
        <v>7</v>
      </c>
      <c r="E73" s="51">
        <v>25</v>
      </c>
      <c r="F73" s="51">
        <v>6</v>
      </c>
      <c r="G73" s="22">
        <f t="shared" si="8"/>
        <v>42</v>
      </c>
      <c r="H73" s="22">
        <v>3</v>
      </c>
      <c r="I73" s="23">
        <f t="shared" si="1"/>
        <v>21</v>
      </c>
    </row>
    <row r="74" spans="2:9" x14ac:dyDescent="0.3">
      <c r="B74" s="8"/>
      <c r="C74" s="18"/>
      <c r="D74" s="51">
        <v>5</v>
      </c>
      <c r="E74" s="51">
        <v>25</v>
      </c>
      <c r="F74" s="51">
        <v>3</v>
      </c>
      <c r="G74" s="52">
        <f t="shared" ref="G74" si="9">D74*F74</f>
        <v>15</v>
      </c>
      <c r="H74" s="52">
        <v>3</v>
      </c>
      <c r="I74" s="53">
        <f t="shared" ref="I74" si="10">PRODUCT(D74,H74)</f>
        <v>15</v>
      </c>
    </row>
    <row r="75" spans="2:9" x14ac:dyDescent="0.3">
      <c r="B75" s="8" t="s">
        <v>42</v>
      </c>
      <c r="C75" s="18" t="s">
        <v>43</v>
      </c>
      <c r="D75" s="25">
        <v>4</v>
      </c>
      <c r="E75" s="25">
        <v>20</v>
      </c>
      <c r="F75" s="25">
        <v>10</v>
      </c>
      <c r="G75" s="52">
        <f t="shared" ref="G75" si="11">D75*F75</f>
        <v>40</v>
      </c>
      <c r="H75" s="52">
        <v>5</v>
      </c>
      <c r="I75" s="53">
        <f t="shared" ref="I75" si="12">PRODUCT(D75,H75)</f>
        <v>20</v>
      </c>
    </row>
    <row r="76" spans="2:9" ht="15" thickBot="1" x14ac:dyDescent="0.35">
      <c r="B76" s="14" t="s">
        <v>41</v>
      </c>
      <c r="C76" s="31" t="s">
        <v>43</v>
      </c>
      <c r="D76" s="32">
        <v>4</v>
      </c>
      <c r="E76" s="32">
        <v>16</v>
      </c>
      <c r="F76" s="32">
        <v>3</v>
      </c>
      <c r="G76" s="22">
        <f t="shared" si="8"/>
        <v>12</v>
      </c>
      <c r="H76" s="22">
        <v>3</v>
      </c>
      <c r="I76" s="23">
        <f t="shared" si="1"/>
        <v>12</v>
      </c>
    </row>
    <row r="77" spans="2:9" ht="15" thickBot="1" x14ac:dyDescent="0.35">
      <c r="B77" s="60" t="s">
        <v>100</v>
      </c>
      <c r="C77" s="68"/>
      <c r="D77" s="69"/>
      <c r="E77" s="69"/>
      <c r="F77" s="69"/>
      <c r="G77" s="71">
        <f>SUM(G61:G76)</f>
        <v>376</v>
      </c>
      <c r="H77" s="69"/>
      <c r="I77" s="70">
        <f>SUM(I61:I76)</f>
        <v>272</v>
      </c>
    </row>
    <row r="78" spans="2:9" ht="16.5" customHeight="1" x14ac:dyDescent="0.3">
      <c r="B78" s="15" t="s">
        <v>44</v>
      </c>
      <c r="C78" s="19" t="s">
        <v>51</v>
      </c>
      <c r="D78" s="20">
        <v>8</v>
      </c>
      <c r="E78" s="20">
        <v>20</v>
      </c>
      <c r="F78" s="20">
        <v>5</v>
      </c>
      <c r="G78" s="20">
        <f t="shared" si="8"/>
        <v>40</v>
      </c>
      <c r="H78" s="20">
        <v>5</v>
      </c>
      <c r="I78" s="21">
        <f t="shared" si="1"/>
        <v>40</v>
      </c>
    </row>
    <row r="79" spans="2:9" x14ac:dyDescent="0.3">
      <c r="B79" s="7"/>
      <c r="C79" s="18"/>
      <c r="D79" s="22">
        <v>8</v>
      </c>
      <c r="E79" s="22">
        <v>20</v>
      </c>
      <c r="F79" s="22">
        <v>5</v>
      </c>
      <c r="G79" s="22">
        <f t="shared" si="8"/>
        <v>40</v>
      </c>
      <c r="H79" s="22">
        <v>5</v>
      </c>
      <c r="I79" s="23">
        <f t="shared" si="1"/>
        <v>40</v>
      </c>
    </row>
    <row r="80" spans="2:9" x14ac:dyDescent="0.3">
      <c r="B80" s="7"/>
      <c r="C80" s="18"/>
      <c r="D80" s="22">
        <v>2</v>
      </c>
      <c r="E80" s="22">
        <v>25</v>
      </c>
      <c r="F80" s="22">
        <v>10</v>
      </c>
      <c r="G80" s="22">
        <f t="shared" si="8"/>
        <v>20</v>
      </c>
      <c r="H80" s="22">
        <v>5</v>
      </c>
      <c r="I80" s="23">
        <f t="shared" si="1"/>
        <v>10</v>
      </c>
    </row>
    <row r="81" spans="2:9" x14ac:dyDescent="0.3">
      <c r="B81" s="7" t="s">
        <v>46</v>
      </c>
      <c r="C81" s="18" t="s">
        <v>51</v>
      </c>
      <c r="D81" s="22">
        <v>3</v>
      </c>
      <c r="E81" s="22">
        <v>25</v>
      </c>
      <c r="F81" s="22">
        <v>10</v>
      </c>
      <c r="G81" s="22">
        <f t="shared" si="8"/>
        <v>30</v>
      </c>
      <c r="H81" s="22">
        <v>5</v>
      </c>
      <c r="I81" s="23">
        <f t="shared" si="1"/>
        <v>15</v>
      </c>
    </row>
    <row r="82" spans="2:9" x14ac:dyDescent="0.3">
      <c r="B82" s="7"/>
      <c r="C82" s="18"/>
      <c r="D82" s="22">
        <v>1</v>
      </c>
      <c r="E82" s="22">
        <v>23.5</v>
      </c>
      <c r="F82" s="22">
        <v>6</v>
      </c>
      <c r="G82" s="22">
        <f t="shared" si="8"/>
        <v>6</v>
      </c>
      <c r="H82" s="22">
        <v>3</v>
      </c>
      <c r="I82" s="23">
        <f t="shared" si="1"/>
        <v>3</v>
      </c>
    </row>
    <row r="83" spans="2:9" x14ac:dyDescent="0.3">
      <c r="B83" s="7" t="s">
        <v>45</v>
      </c>
      <c r="C83" s="18" t="s">
        <v>51</v>
      </c>
      <c r="D83" s="22">
        <v>2</v>
      </c>
      <c r="E83" s="22">
        <v>25</v>
      </c>
      <c r="F83" s="22">
        <v>10</v>
      </c>
      <c r="G83" s="22">
        <f t="shared" si="8"/>
        <v>20</v>
      </c>
      <c r="H83" s="22">
        <v>5</v>
      </c>
      <c r="I83" s="23">
        <f t="shared" si="1"/>
        <v>10</v>
      </c>
    </row>
    <row r="84" spans="2:9" x14ac:dyDescent="0.3">
      <c r="B84" s="7" t="s">
        <v>47</v>
      </c>
      <c r="C84" s="18" t="s">
        <v>51</v>
      </c>
      <c r="D84" s="22">
        <v>1</v>
      </c>
      <c r="E84" s="22">
        <v>25</v>
      </c>
      <c r="F84" s="22">
        <v>10</v>
      </c>
      <c r="G84" s="22">
        <f t="shared" si="8"/>
        <v>10</v>
      </c>
      <c r="H84" s="22">
        <v>5</v>
      </c>
      <c r="I84" s="23">
        <f t="shared" si="1"/>
        <v>5</v>
      </c>
    </row>
    <row r="85" spans="2:9" x14ac:dyDescent="0.3">
      <c r="B85" s="7"/>
      <c r="C85" s="18"/>
      <c r="D85" s="22">
        <v>1</v>
      </c>
      <c r="E85" s="22">
        <v>23.5</v>
      </c>
      <c r="F85" s="22">
        <v>6</v>
      </c>
      <c r="G85" s="22">
        <f t="shared" si="8"/>
        <v>6</v>
      </c>
      <c r="H85" s="22">
        <v>3</v>
      </c>
      <c r="I85" s="23">
        <f t="shared" si="1"/>
        <v>3</v>
      </c>
    </row>
    <row r="86" spans="2:9" x14ac:dyDescent="0.3">
      <c r="B86" s="7"/>
      <c r="C86" s="18"/>
      <c r="D86" s="22">
        <v>4</v>
      </c>
      <c r="E86" s="22">
        <v>20</v>
      </c>
      <c r="F86" s="22">
        <v>5</v>
      </c>
      <c r="G86" s="22">
        <f t="shared" si="8"/>
        <v>20</v>
      </c>
      <c r="H86" s="22">
        <v>5</v>
      </c>
      <c r="I86" s="23">
        <f t="shared" si="1"/>
        <v>20</v>
      </c>
    </row>
    <row r="87" spans="2:9" ht="15.75" customHeight="1" x14ac:dyDescent="0.3">
      <c r="B87" s="7"/>
      <c r="C87" s="18"/>
      <c r="D87" s="22">
        <v>2</v>
      </c>
      <c r="E87" s="22">
        <v>14</v>
      </c>
      <c r="F87" s="22">
        <v>3</v>
      </c>
      <c r="G87" s="22">
        <f t="shared" si="8"/>
        <v>6</v>
      </c>
      <c r="H87" s="22">
        <v>2</v>
      </c>
      <c r="I87" s="23">
        <f t="shared" si="1"/>
        <v>4</v>
      </c>
    </row>
    <row r="88" spans="2:9" ht="17.25" customHeight="1" x14ac:dyDescent="0.3">
      <c r="B88" s="7" t="s">
        <v>48</v>
      </c>
      <c r="C88" s="18" t="s">
        <v>51</v>
      </c>
      <c r="D88" s="22">
        <v>12</v>
      </c>
      <c r="E88" s="22">
        <v>20</v>
      </c>
      <c r="F88" s="22">
        <v>3</v>
      </c>
      <c r="G88" s="22">
        <f t="shared" si="8"/>
        <v>36</v>
      </c>
      <c r="H88" s="22">
        <v>3</v>
      </c>
      <c r="I88" s="23">
        <f t="shared" si="1"/>
        <v>36</v>
      </c>
    </row>
    <row r="89" spans="2:9" ht="17.25" customHeight="1" x14ac:dyDescent="0.3">
      <c r="B89" s="7" t="s">
        <v>49</v>
      </c>
      <c r="C89" s="18" t="s">
        <v>51</v>
      </c>
      <c r="D89" s="22">
        <v>1</v>
      </c>
      <c r="E89" s="22">
        <v>14</v>
      </c>
      <c r="F89" s="22">
        <v>6</v>
      </c>
      <c r="G89" s="22">
        <f t="shared" si="8"/>
        <v>6</v>
      </c>
      <c r="H89" s="22">
        <v>3</v>
      </c>
      <c r="I89" s="23">
        <f t="shared" si="1"/>
        <v>3</v>
      </c>
    </row>
    <row r="90" spans="2:9" ht="16.5" customHeight="1" x14ac:dyDescent="0.3">
      <c r="B90" s="7" t="s">
        <v>50</v>
      </c>
      <c r="C90" s="18" t="s">
        <v>51</v>
      </c>
      <c r="D90" s="22">
        <v>1</v>
      </c>
      <c r="E90" s="22">
        <v>14</v>
      </c>
      <c r="F90" s="22">
        <v>6</v>
      </c>
      <c r="G90" s="22">
        <f t="shared" si="8"/>
        <v>6</v>
      </c>
      <c r="H90" s="22">
        <v>3</v>
      </c>
      <c r="I90" s="23">
        <f t="shared" si="1"/>
        <v>3</v>
      </c>
    </row>
    <row r="91" spans="2:9" ht="17.25" customHeight="1" thickBot="1" x14ac:dyDescent="0.35">
      <c r="B91" s="16"/>
      <c r="C91" s="31"/>
      <c r="D91" s="41">
        <v>1</v>
      </c>
      <c r="E91" s="41">
        <v>14</v>
      </c>
      <c r="F91" s="41">
        <v>3</v>
      </c>
      <c r="G91" s="41">
        <f t="shared" si="8"/>
        <v>3</v>
      </c>
      <c r="H91" s="41">
        <v>3</v>
      </c>
      <c r="I91" s="42">
        <f t="shared" si="1"/>
        <v>3</v>
      </c>
    </row>
    <row r="92" spans="2:9" ht="17.25" customHeight="1" thickBot="1" x14ac:dyDescent="0.35">
      <c r="B92" s="60" t="s">
        <v>101</v>
      </c>
      <c r="C92" s="68"/>
      <c r="D92" s="69"/>
      <c r="E92" s="69"/>
      <c r="F92" s="69"/>
      <c r="G92" s="71">
        <f>SUM(G78:G91)</f>
        <v>249</v>
      </c>
      <c r="H92" s="69"/>
      <c r="I92" s="70">
        <f>SUM(I78:I91)</f>
        <v>195</v>
      </c>
    </row>
    <row r="93" spans="2:9" ht="19.5" customHeight="1" x14ac:dyDescent="0.3">
      <c r="B93" s="6" t="s">
        <v>52</v>
      </c>
      <c r="C93" s="19" t="s">
        <v>60</v>
      </c>
      <c r="D93" s="20">
        <v>4</v>
      </c>
      <c r="E93" s="20">
        <v>16</v>
      </c>
      <c r="F93" s="20">
        <v>5</v>
      </c>
      <c r="G93" s="20">
        <f t="shared" si="8"/>
        <v>20</v>
      </c>
      <c r="H93" s="20">
        <v>5</v>
      </c>
      <c r="I93" s="21">
        <f t="shared" si="1"/>
        <v>20</v>
      </c>
    </row>
    <row r="94" spans="2:9" ht="17.25" customHeight="1" x14ac:dyDescent="0.3">
      <c r="B94" s="7" t="s">
        <v>53</v>
      </c>
      <c r="C94" s="18" t="s">
        <v>60</v>
      </c>
      <c r="D94" s="22">
        <v>2</v>
      </c>
      <c r="E94" s="22">
        <v>16</v>
      </c>
      <c r="F94" s="22">
        <v>8</v>
      </c>
      <c r="G94" s="22">
        <f t="shared" si="8"/>
        <v>16</v>
      </c>
      <c r="H94" s="22">
        <v>4</v>
      </c>
      <c r="I94" s="23">
        <f t="shared" si="1"/>
        <v>8</v>
      </c>
    </row>
    <row r="95" spans="2:9" x14ac:dyDescent="0.3">
      <c r="B95" s="7" t="s">
        <v>54</v>
      </c>
      <c r="C95" s="18" t="s">
        <v>60</v>
      </c>
      <c r="D95" s="22">
        <v>2</v>
      </c>
      <c r="E95" s="22">
        <v>16</v>
      </c>
      <c r="F95" s="22">
        <v>6</v>
      </c>
      <c r="G95" s="22">
        <f t="shared" si="8"/>
        <v>12</v>
      </c>
      <c r="H95" s="22">
        <v>3</v>
      </c>
      <c r="I95" s="23">
        <f t="shared" si="1"/>
        <v>6</v>
      </c>
    </row>
    <row r="96" spans="2:9" x14ac:dyDescent="0.3">
      <c r="B96" s="8" t="s">
        <v>71</v>
      </c>
      <c r="C96" s="24" t="s">
        <v>60</v>
      </c>
      <c r="D96" s="25">
        <v>5</v>
      </c>
      <c r="E96" s="25">
        <v>20</v>
      </c>
      <c r="F96" s="25">
        <v>5</v>
      </c>
      <c r="G96" s="25">
        <v>25</v>
      </c>
      <c r="H96" s="25">
        <v>5</v>
      </c>
      <c r="I96" s="26">
        <v>25</v>
      </c>
    </row>
    <row r="97" spans="2:9" ht="15" thickBot="1" x14ac:dyDescent="0.35">
      <c r="B97" s="14" t="s">
        <v>55</v>
      </c>
      <c r="C97" s="39" t="s">
        <v>60</v>
      </c>
      <c r="D97" s="32">
        <v>4</v>
      </c>
      <c r="E97" s="32">
        <v>16</v>
      </c>
      <c r="F97" s="32">
        <v>5</v>
      </c>
      <c r="G97" s="32">
        <f t="shared" si="8"/>
        <v>20</v>
      </c>
      <c r="H97" s="32">
        <v>5</v>
      </c>
      <c r="I97" s="35">
        <f t="shared" ref="I97:I140" si="13">PRODUCT(D97,H97)</f>
        <v>20</v>
      </c>
    </row>
    <row r="98" spans="2:9" ht="15" thickBot="1" x14ac:dyDescent="0.35">
      <c r="B98" s="72" t="s">
        <v>102</v>
      </c>
      <c r="C98" s="73"/>
      <c r="D98" s="74"/>
      <c r="E98" s="74"/>
      <c r="F98" s="74"/>
      <c r="G98" s="75">
        <f>SUM(G93:G97)</f>
        <v>93</v>
      </c>
      <c r="H98" s="74"/>
      <c r="I98" s="96">
        <f>SUM(I93:I97)</f>
        <v>79</v>
      </c>
    </row>
    <row r="99" spans="2:9" x14ac:dyDescent="0.3">
      <c r="B99" s="6" t="s">
        <v>61</v>
      </c>
      <c r="C99" s="19" t="s">
        <v>63</v>
      </c>
      <c r="D99" s="20">
        <v>1</v>
      </c>
      <c r="E99" s="20">
        <v>14</v>
      </c>
      <c r="F99" s="20">
        <v>6</v>
      </c>
      <c r="G99" s="20">
        <f t="shared" si="8"/>
        <v>6</v>
      </c>
      <c r="H99" s="20">
        <v>3</v>
      </c>
      <c r="I99" s="21">
        <f t="shared" si="13"/>
        <v>3</v>
      </c>
    </row>
    <row r="100" spans="2:9" ht="15" thickBot="1" x14ac:dyDescent="0.35">
      <c r="B100" s="14" t="s">
        <v>62</v>
      </c>
      <c r="C100" s="39" t="s">
        <v>63</v>
      </c>
      <c r="D100" s="32">
        <v>1</v>
      </c>
      <c r="E100" s="32">
        <v>16</v>
      </c>
      <c r="F100" s="32">
        <v>6</v>
      </c>
      <c r="G100" s="32">
        <f t="shared" si="8"/>
        <v>6</v>
      </c>
      <c r="H100" s="32">
        <v>3</v>
      </c>
      <c r="I100" s="35">
        <f t="shared" si="13"/>
        <v>3</v>
      </c>
    </row>
    <row r="101" spans="2:9" ht="15" thickBot="1" x14ac:dyDescent="0.35">
      <c r="B101" s="60" t="s">
        <v>103</v>
      </c>
      <c r="C101" s="68"/>
      <c r="D101" s="69"/>
      <c r="E101" s="69"/>
      <c r="F101" s="69"/>
      <c r="G101" s="71">
        <v>6</v>
      </c>
      <c r="H101" s="69"/>
      <c r="I101" s="70">
        <v>6</v>
      </c>
    </row>
    <row r="102" spans="2:9" ht="27.6" x14ac:dyDescent="0.3">
      <c r="B102" s="76" t="s">
        <v>69</v>
      </c>
      <c r="C102" s="17" t="s">
        <v>67</v>
      </c>
      <c r="D102" s="43">
        <v>4</v>
      </c>
      <c r="E102" s="43">
        <v>18</v>
      </c>
      <c r="F102" s="43">
        <v>5</v>
      </c>
      <c r="G102" s="43">
        <f t="shared" si="8"/>
        <v>20</v>
      </c>
      <c r="H102" s="43">
        <v>5</v>
      </c>
      <c r="I102" s="45">
        <f t="shared" ref="I102:I103" si="14">PRODUCT(D102,H102)</f>
        <v>20</v>
      </c>
    </row>
    <row r="103" spans="2:9" x14ac:dyDescent="0.3">
      <c r="B103" s="44"/>
      <c r="C103" s="17"/>
      <c r="D103" s="43">
        <v>1</v>
      </c>
      <c r="E103" s="43">
        <v>18</v>
      </c>
      <c r="F103" s="43">
        <v>3</v>
      </c>
      <c r="G103" s="22">
        <f t="shared" si="8"/>
        <v>3</v>
      </c>
      <c r="H103" s="22">
        <v>3</v>
      </c>
      <c r="I103" s="23">
        <f t="shared" si="14"/>
        <v>3</v>
      </c>
    </row>
    <row r="104" spans="2:9" ht="15" thickBot="1" x14ac:dyDescent="0.35">
      <c r="B104" s="16" t="s">
        <v>68</v>
      </c>
      <c r="C104" s="31" t="s">
        <v>67</v>
      </c>
      <c r="D104" s="41">
        <v>1</v>
      </c>
      <c r="E104" s="41">
        <v>14</v>
      </c>
      <c r="F104" s="41">
        <v>4</v>
      </c>
      <c r="G104" s="41">
        <v>4</v>
      </c>
      <c r="H104" s="41">
        <v>4</v>
      </c>
      <c r="I104" s="42">
        <v>4</v>
      </c>
    </row>
    <row r="105" spans="2:9" ht="15" thickBot="1" x14ac:dyDescent="0.35">
      <c r="B105" s="72" t="s">
        <v>105</v>
      </c>
      <c r="C105" s="73"/>
      <c r="D105" s="74"/>
      <c r="E105" s="74"/>
      <c r="F105" s="74"/>
      <c r="G105" s="75">
        <f>SUM(G102:G104)</f>
        <v>27</v>
      </c>
      <c r="H105" s="74"/>
      <c r="I105" s="96">
        <f>SUM(I102:I104)</f>
        <v>27</v>
      </c>
    </row>
    <row r="106" spans="2:9" x14ac:dyDescent="0.3">
      <c r="B106" s="6" t="s">
        <v>72</v>
      </c>
      <c r="C106" s="19" t="s">
        <v>73</v>
      </c>
      <c r="D106" s="50">
        <v>6</v>
      </c>
      <c r="E106" s="50">
        <v>16</v>
      </c>
      <c r="F106" s="50">
        <v>4</v>
      </c>
      <c r="G106" s="20">
        <f t="shared" ref="G106:G115" si="15">D106*F106</f>
        <v>24</v>
      </c>
      <c r="H106" s="20">
        <v>4</v>
      </c>
      <c r="I106" s="21">
        <f t="shared" ref="I106:I115" si="16">PRODUCT(D106,H106)</f>
        <v>24</v>
      </c>
    </row>
    <row r="107" spans="2:9" x14ac:dyDescent="0.3">
      <c r="B107" s="44"/>
      <c r="C107" s="17"/>
      <c r="D107" s="22">
        <v>3</v>
      </c>
      <c r="E107" s="22">
        <v>16</v>
      </c>
      <c r="F107" s="22">
        <v>6</v>
      </c>
      <c r="G107" s="22">
        <f t="shared" si="15"/>
        <v>18</v>
      </c>
      <c r="H107" s="22">
        <v>3</v>
      </c>
      <c r="I107" s="23">
        <f t="shared" si="16"/>
        <v>9</v>
      </c>
    </row>
    <row r="108" spans="2:9" x14ac:dyDescent="0.3">
      <c r="B108" s="44"/>
      <c r="C108" s="17"/>
      <c r="D108" s="22">
        <v>4</v>
      </c>
      <c r="E108" s="22">
        <v>18</v>
      </c>
      <c r="F108" s="22">
        <v>6</v>
      </c>
      <c r="G108" s="22">
        <f t="shared" si="15"/>
        <v>24</v>
      </c>
      <c r="H108" s="22">
        <v>3</v>
      </c>
      <c r="I108" s="23">
        <f t="shared" si="16"/>
        <v>12</v>
      </c>
    </row>
    <row r="109" spans="2:9" x14ac:dyDescent="0.3">
      <c r="B109" s="44"/>
      <c r="C109" s="17"/>
      <c r="D109" s="43">
        <v>4</v>
      </c>
      <c r="E109" s="43">
        <v>18</v>
      </c>
      <c r="F109" s="43">
        <v>5</v>
      </c>
      <c r="G109" s="22">
        <f t="shared" si="15"/>
        <v>20</v>
      </c>
      <c r="H109" s="22">
        <v>5</v>
      </c>
      <c r="I109" s="23">
        <f t="shared" si="16"/>
        <v>20</v>
      </c>
    </row>
    <row r="110" spans="2:9" x14ac:dyDescent="0.3">
      <c r="B110" s="44"/>
      <c r="C110" s="17"/>
      <c r="D110" s="43">
        <v>31</v>
      </c>
      <c r="E110" s="43">
        <v>14</v>
      </c>
      <c r="F110" s="43">
        <v>2</v>
      </c>
      <c r="G110" s="43">
        <f t="shared" si="15"/>
        <v>62</v>
      </c>
      <c r="H110" s="43">
        <v>2</v>
      </c>
      <c r="I110" s="45">
        <f t="shared" si="16"/>
        <v>62</v>
      </c>
    </row>
    <row r="111" spans="2:9" x14ac:dyDescent="0.3">
      <c r="B111" s="44"/>
      <c r="C111" s="17"/>
      <c r="D111" s="43">
        <v>6</v>
      </c>
      <c r="E111" s="43">
        <v>14</v>
      </c>
      <c r="F111" s="43">
        <v>1</v>
      </c>
      <c r="G111" s="43">
        <f t="shared" si="15"/>
        <v>6</v>
      </c>
      <c r="H111" s="43">
        <v>1</v>
      </c>
      <c r="I111" s="45">
        <f t="shared" si="16"/>
        <v>6</v>
      </c>
    </row>
    <row r="112" spans="2:9" x14ac:dyDescent="0.3">
      <c r="B112" s="44"/>
      <c r="C112" s="17"/>
      <c r="D112" s="43">
        <v>86</v>
      </c>
      <c r="E112" s="43">
        <v>12</v>
      </c>
      <c r="F112" s="43">
        <v>1</v>
      </c>
      <c r="G112" s="43">
        <v>86</v>
      </c>
      <c r="H112" s="43">
        <v>1</v>
      </c>
      <c r="I112" s="45">
        <f t="shared" si="16"/>
        <v>86</v>
      </c>
    </row>
    <row r="113" spans="2:9" x14ac:dyDescent="0.3">
      <c r="B113" s="7"/>
      <c r="C113" s="18"/>
      <c r="D113" s="22">
        <v>43</v>
      </c>
      <c r="E113" s="22">
        <v>12</v>
      </c>
      <c r="F113" s="22">
        <v>2</v>
      </c>
      <c r="G113" s="22">
        <f t="shared" si="15"/>
        <v>86</v>
      </c>
      <c r="H113" s="22">
        <v>2</v>
      </c>
      <c r="I113" s="23">
        <f t="shared" si="16"/>
        <v>86</v>
      </c>
    </row>
    <row r="114" spans="2:9" x14ac:dyDescent="0.3">
      <c r="B114" s="7"/>
      <c r="C114" s="18"/>
      <c r="D114" s="22">
        <v>65</v>
      </c>
      <c r="E114" s="22">
        <v>10</v>
      </c>
      <c r="F114" s="22">
        <v>1</v>
      </c>
      <c r="G114" s="22">
        <f t="shared" si="15"/>
        <v>65</v>
      </c>
      <c r="H114" s="22">
        <v>1</v>
      </c>
      <c r="I114" s="23">
        <f t="shared" si="16"/>
        <v>65</v>
      </c>
    </row>
    <row r="115" spans="2:9" x14ac:dyDescent="0.3">
      <c r="B115" s="7"/>
      <c r="C115" s="18"/>
      <c r="D115" s="22">
        <v>32</v>
      </c>
      <c r="E115" s="22">
        <v>10</v>
      </c>
      <c r="F115" s="22">
        <v>2</v>
      </c>
      <c r="G115" s="22">
        <f t="shared" si="15"/>
        <v>64</v>
      </c>
      <c r="H115" s="22">
        <v>2</v>
      </c>
      <c r="I115" s="23">
        <f t="shared" si="16"/>
        <v>64</v>
      </c>
    </row>
    <row r="116" spans="2:9" ht="15" thickBot="1" x14ac:dyDescent="0.35">
      <c r="B116" s="16" t="s">
        <v>74</v>
      </c>
      <c r="C116" s="31" t="s">
        <v>73</v>
      </c>
      <c r="D116" s="41">
        <v>1</v>
      </c>
      <c r="E116" s="41">
        <v>25</v>
      </c>
      <c r="F116" s="41">
        <v>10</v>
      </c>
      <c r="G116" s="41">
        <v>10</v>
      </c>
      <c r="H116" s="41">
        <v>5</v>
      </c>
      <c r="I116" s="42">
        <v>5</v>
      </c>
    </row>
    <row r="117" spans="2:9" ht="15" thickBot="1" x14ac:dyDescent="0.35">
      <c r="B117" s="60" t="s">
        <v>106</v>
      </c>
      <c r="C117" s="68"/>
      <c r="D117" s="69"/>
      <c r="E117" s="69"/>
      <c r="F117" s="69"/>
      <c r="G117" s="71">
        <f>SUM(G106:G116)</f>
        <v>465</v>
      </c>
      <c r="H117" s="69"/>
      <c r="I117" s="70">
        <f>SUM(I106:I116)</f>
        <v>439</v>
      </c>
    </row>
    <row r="118" spans="2:9" x14ac:dyDescent="0.3">
      <c r="B118" s="97" t="s">
        <v>116</v>
      </c>
      <c r="C118" s="98" t="s">
        <v>75</v>
      </c>
      <c r="D118" s="99">
        <v>1</v>
      </c>
      <c r="E118" s="99">
        <v>25</v>
      </c>
      <c r="F118" s="99">
        <v>12</v>
      </c>
      <c r="G118" s="99">
        <v>12</v>
      </c>
      <c r="H118" s="99">
        <v>6</v>
      </c>
      <c r="I118" s="103">
        <v>6</v>
      </c>
    </row>
    <row r="119" spans="2:9" x14ac:dyDescent="0.3">
      <c r="B119" s="100" t="s">
        <v>117</v>
      </c>
      <c r="C119" s="98" t="s">
        <v>75</v>
      </c>
      <c r="D119" s="102">
        <v>1</v>
      </c>
      <c r="E119" s="102">
        <v>16</v>
      </c>
      <c r="F119" s="102">
        <v>3</v>
      </c>
      <c r="G119" s="102">
        <v>3</v>
      </c>
      <c r="H119" s="102">
        <v>3</v>
      </c>
      <c r="I119" s="104">
        <v>3</v>
      </c>
    </row>
    <row r="120" spans="2:9" x14ac:dyDescent="0.3">
      <c r="B120" s="100"/>
      <c r="C120" s="101"/>
      <c r="D120" s="102">
        <v>1</v>
      </c>
      <c r="E120" s="102">
        <v>16</v>
      </c>
      <c r="F120" s="102">
        <v>2</v>
      </c>
      <c r="G120" s="102">
        <v>2</v>
      </c>
      <c r="H120" s="102">
        <v>2</v>
      </c>
      <c r="I120" s="104">
        <v>2</v>
      </c>
    </row>
    <row r="121" spans="2:9" x14ac:dyDescent="0.3">
      <c r="B121" s="100" t="s">
        <v>118</v>
      </c>
      <c r="C121" s="101" t="s">
        <v>75</v>
      </c>
      <c r="D121" s="102">
        <v>6</v>
      </c>
      <c r="E121" s="102">
        <v>15</v>
      </c>
      <c r="F121" s="102">
        <v>1</v>
      </c>
      <c r="G121" s="102">
        <v>6</v>
      </c>
      <c r="H121" s="102">
        <v>1</v>
      </c>
      <c r="I121" s="104">
        <v>6</v>
      </c>
    </row>
    <row r="122" spans="2:9" x14ac:dyDescent="0.3">
      <c r="B122" s="100" t="s">
        <v>119</v>
      </c>
      <c r="C122" s="101" t="s">
        <v>75</v>
      </c>
      <c r="D122" s="102">
        <v>2</v>
      </c>
      <c r="E122" s="102">
        <v>16</v>
      </c>
      <c r="F122" s="102">
        <v>3</v>
      </c>
      <c r="G122" s="102">
        <v>6</v>
      </c>
      <c r="H122" s="102">
        <v>3</v>
      </c>
      <c r="I122" s="104">
        <v>6</v>
      </c>
    </row>
    <row r="123" spans="2:9" x14ac:dyDescent="0.3">
      <c r="B123" s="100"/>
      <c r="C123" s="101"/>
      <c r="D123" s="102">
        <v>2</v>
      </c>
      <c r="E123" s="102">
        <v>16</v>
      </c>
      <c r="F123" s="102">
        <v>2</v>
      </c>
      <c r="G123" s="102">
        <v>4</v>
      </c>
      <c r="H123" s="102">
        <v>2</v>
      </c>
      <c r="I123" s="104">
        <v>4</v>
      </c>
    </row>
    <row r="124" spans="2:9" x14ac:dyDescent="0.3">
      <c r="B124" s="100" t="s">
        <v>120</v>
      </c>
      <c r="C124" s="101" t="s">
        <v>75</v>
      </c>
      <c r="D124" s="102">
        <v>2</v>
      </c>
      <c r="E124" s="102">
        <v>16</v>
      </c>
      <c r="F124" s="102">
        <v>3</v>
      </c>
      <c r="G124" s="102">
        <v>6</v>
      </c>
      <c r="H124" s="102">
        <v>3</v>
      </c>
      <c r="I124" s="104">
        <v>6</v>
      </c>
    </row>
    <row r="125" spans="2:9" x14ac:dyDescent="0.3">
      <c r="B125" s="94" t="s">
        <v>82</v>
      </c>
      <c r="C125" s="49" t="s">
        <v>75</v>
      </c>
      <c r="D125" s="46">
        <v>34</v>
      </c>
      <c r="E125" s="46">
        <v>25</v>
      </c>
      <c r="F125" s="46">
        <v>1</v>
      </c>
      <c r="G125" s="46">
        <f t="shared" ref="G125" si="17">D125*F125</f>
        <v>34</v>
      </c>
      <c r="H125" s="46">
        <v>1</v>
      </c>
      <c r="I125" s="95">
        <f t="shared" ref="I125" si="18">PRODUCT(D125,H125)</f>
        <v>34</v>
      </c>
    </row>
    <row r="126" spans="2:9" x14ac:dyDescent="0.3">
      <c r="B126" s="7"/>
      <c r="C126" s="18"/>
      <c r="D126" s="22"/>
      <c r="E126" s="22"/>
      <c r="F126" s="22"/>
      <c r="G126" s="22">
        <v>34</v>
      </c>
      <c r="H126" s="22"/>
      <c r="I126" s="23">
        <v>34</v>
      </c>
    </row>
    <row r="127" spans="2:9" x14ac:dyDescent="0.3">
      <c r="B127" s="7" t="s">
        <v>83</v>
      </c>
      <c r="C127" s="18" t="s">
        <v>75</v>
      </c>
      <c r="D127" s="22">
        <v>10</v>
      </c>
      <c r="E127" s="22">
        <v>14</v>
      </c>
      <c r="F127" s="22">
        <v>2</v>
      </c>
      <c r="G127" s="22">
        <f t="shared" ref="G127" si="19">D127*F127</f>
        <v>20</v>
      </c>
      <c r="H127" s="22">
        <v>2</v>
      </c>
      <c r="I127" s="23">
        <f t="shared" ref="I127" si="20">PRODUCT(D127,H127)</f>
        <v>20</v>
      </c>
    </row>
    <row r="128" spans="2:9" ht="15" thickBot="1" x14ac:dyDescent="0.35">
      <c r="B128" s="14" t="s">
        <v>84</v>
      </c>
      <c r="C128" s="39" t="s">
        <v>75</v>
      </c>
      <c r="D128" s="32">
        <v>3</v>
      </c>
      <c r="E128" s="32">
        <v>25</v>
      </c>
      <c r="F128" s="32">
        <v>10</v>
      </c>
      <c r="G128" s="32">
        <f t="shared" ref="G128:G130" si="21">D128*F128</f>
        <v>30</v>
      </c>
      <c r="H128" s="32">
        <v>5</v>
      </c>
      <c r="I128" s="35">
        <f t="shared" ref="I128:I130" si="22">PRODUCT(D128,H128)</f>
        <v>15</v>
      </c>
    </row>
    <row r="129" spans="2:12" ht="15" thickBot="1" x14ac:dyDescent="0.35">
      <c r="B129" s="60" t="s">
        <v>107</v>
      </c>
      <c r="C129" s="68"/>
      <c r="D129" s="69"/>
      <c r="E129" s="69"/>
      <c r="F129" s="69"/>
      <c r="G129" s="71">
        <f>SUM(G118:G128)</f>
        <v>157</v>
      </c>
      <c r="H129" s="69"/>
      <c r="I129" s="70">
        <f>SUM(I118:I128)</f>
        <v>136</v>
      </c>
    </row>
    <row r="130" spans="2:12" x14ac:dyDescent="0.3">
      <c r="B130" s="6" t="s">
        <v>65</v>
      </c>
      <c r="C130" s="19" t="s">
        <v>66</v>
      </c>
      <c r="D130" s="20">
        <v>2</v>
      </c>
      <c r="E130" s="20">
        <v>25</v>
      </c>
      <c r="F130" s="20">
        <v>10</v>
      </c>
      <c r="G130" s="20">
        <f t="shared" si="21"/>
        <v>20</v>
      </c>
      <c r="H130" s="20">
        <v>5</v>
      </c>
      <c r="I130" s="21">
        <f t="shared" si="22"/>
        <v>10</v>
      </c>
    </row>
    <row r="131" spans="2:12" x14ac:dyDescent="0.3">
      <c r="B131" s="7" t="s">
        <v>76</v>
      </c>
      <c r="C131" s="18" t="s">
        <v>66</v>
      </c>
      <c r="D131" s="22">
        <v>4</v>
      </c>
      <c r="E131" s="22">
        <v>20</v>
      </c>
      <c r="F131" s="22">
        <v>6</v>
      </c>
      <c r="G131" s="22">
        <f t="shared" ref="G131:G139" si="23">D131*F131</f>
        <v>24</v>
      </c>
      <c r="H131" s="22">
        <v>3</v>
      </c>
      <c r="I131" s="23">
        <f t="shared" ref="I131:I139" si="24">PRODUCT(D131,H131)</f>
        <v>12</v>
      </c>
    </row>
    <row r="132" spans="2:12" x14ac:dyDescent="0.3">
      <c r="B132" s="44"/>
      <c r="C132" s="17"/>
      <c r="D132" s="43">
        <v>1</v>
      </c>
      <c r="E132" s="43">
        <v>20</v>
      </c>
      <c r="F132" s="43">
        <v>3</v>
      </c>
      <c r="G132" s="43">
        <f t="shared" si="23"/>
        <v>3</v>
      </c>
      <c r="H132" s="43">
        <v>3</v>
      </c>
      <c r="I132" s="45">
        <f t="shared" si="24"/>
        <v>3</v>
      </c>
    </row>
    <row r="133" spans="2:12" x14ac:dyDescent="0.3">
      <c r="B133" s="44" t="s">
        <v>64</v>
      </c>
      <c r="C133" s="17" t="s">
        <v>66</v>
      </c>
      <c r="D133" s="43">
        <v>3</v>
      </c>
      <c r="E133" s="43">
        <v>16</v>
      </c>
      <c r="F133" s="43">
        <v>4</v>
      </c>
      <c r="G133" s="43">
        <f t="shared" si="23"/>
        <v>12</v>
      </c>
      <c r="H133" s="43">
        <v>4</v>
      </c>
      <c r="I133" s="45">
        <f t="shared" si="24"/>
        <v>12</v>
      </c>
    </row>
    <row r="134" spans="2:12" ht="15" thickBot="1" x14ac:dyDescent="0.35">
      <c r="B134" s="16"/>
      <c r="C134" s="31"/>
      <c r="D134" s="41">
        <v>4</v>
      </c>
      <c r="E134" s="41">
        <v>16</v>
      </c>
      <c r="F134" s="41">
        <v>6</v>
      </c>
      <c r="G134" s="41">
        <f t="shared" si="23"/>
        <v>24</v>
      </c>
      <c r="H134" s="41">
        <v>3</v>
      </c>
      <c r="I134" s="42">
        <f t="shared" si="24"/>
        <v>12</v>
      </c>
      <c r="L134" t="s">
        <v>114</v>
      </c>
    </row>
    <row r="135" spans="2:12" ht="15" thickBot="1" x14ac:dyDescent="0.35">
      <c r="B135" s="60" t="s">
        <v>104</v>
      </c>
      <c r="C135" s="68"/>
      <c r="D135" s="69"/>
      <c r="E135" s="69"/>
      <c r="F135" s="69"/>
      <c r="G135" s="71">
        <f>SUM(G130:G134)</f>
        <v>83</v>
      </c>
      <c r="H135" s="69"/>
      <c r="I135" s="70">
        <f>SUM(I130:I134)</f>
        <v>49</v>
      </c>
    </row>
    <row r="136" spans="2:12" x14ac:dyDescent="0.3">
      <c r="B136" s="6" t="s">
        <v>85</v>
      </c>
      <c r="C136" s="19" t="s">
        <v>86</v>
      </c>
      <c r="D136" s="20">
        <v>2</v>
      </c>
      <c r="E136" s="20">
        <v>16</v>
      </c>
      <c r="F136" s="20">
        <v>5</v>
      </c>
      <c r="G136" s="20">
        <f t="shared" si="23"/>
        <v>10</v>
      </c>
      <c r="H136" s="20">
        <v>5</v>
      </c>
      <c r="I136" s="21">
        <f t="shared" si="24"/>
        <v>10</v>
      </c>
    </row>
    <row r="137" spans="2:12" x14ac:dyDescent="0.3">
      <c r="B137" s="44" t="s">
        <v>87</v>
      </c>
      <c r="C137" s="17" t="s">
        <v>86</v>
      </c>
      <c r="D137" s="43">
        <v>2</v>
      </c>
      <c r="E137" s="43">
        <v>20</v>
      </c>
      <c r="F137" s="43">
        <v>8</v>
      </c>
      <c r="G137" s="43">
        <f t="shared" si="23"/>
        <v>16</v>
      </c>
      <c r="H137" s="43">
        <v>4</v>
      </c>
      <c r="I137" s="45">
        <f t="shared" si="24"/>
        <v>8</v>
      </c>
    </row>
    <row r="138" spans="2:12" x14ac:dyDescent="0.3">
      <c r="B138" s="44"/>
      <c r="C138" s="17"/>
      <c r="D138" s="43">
        <v>2</v>
      </c>
      <c r="E138" s="43">
        <v>20</v>
      </c>
      <c r="F138" s="43">
        <v>3</v>
      </c>
      <c r="G138" s="43">
        <f t="shared" si="23"/>
        <v>6</v>
      </c>
      <c r="H138" s="43">
        <v>3</v>
      </c>
      <c r="I138" s="45">
        <f t="shared" si="24"/>
        <v>6</v>
      </c>
    </row>
    <row r="139" spans="2:12" x14ac:dyDescent="0.3">
      <c r="B139" s="44"/>
      <c r="C139" s="17"/>
      <c r="D139" s="43">
        <v>12</v>
      </c>
      <c r="E139" s="43">
        <v>20</v>
      </c>
      <c r="F139" s="43">
        <v>6</v>
      </c>
      <c r="G139" s="43">
        <f t="shared" si="23"/>
        <v>72</v>
      </c>
      <c r="H139" s="43">
        <v>3</v>
      </c>
      <c r="I139" s="45">
        <f t="shared" si="24"/>
        <v>36</v>
      </c>
    </row>
    <row r="140" spans="2:12" ht="15" thickBot="1" x14ac:dyDescent="0.35">
      <c r="B140" s="14"/>
      <c r="C140" s="39"/>
      <c r="D140" s="32">
        <v>1</v>
      </c>
      <c r="E140" s="32">
        <v>20</v>
      </c>
      <c r="F140" s="32">
        <v>5</v>
      </c>
      <c r="G140" s="32">
        <f t="shared" si="8"/>
        <v>5</v>
      </c>
      <c r="H140" s="32">
        <v>5</v>
      </c>
      <c r="I140" s="35">
        <f t="shared" si="13"/>
        <v>5</v>
      </c>
    </row>
    <row r="141" spans="2:12" ht="15" thickBot="1" x14ac:dyDescent="0.35">
      <c r="B141" s="60" t="s">
        <v>108</v>
      </c>
      <c r="C141" s="68"/>
      <c r="D141" s="69"/>
      <c r="E141" s="69"/>
      <c r="F141" s="69"/>
      <c r="G141" s="71">
        <f>SUM(G136:G140)</f>
        <v>109</v>
      </c>
      <c r="H141" s="69"/>
      <c r="I141" s="70">
        <f>SUM(I136:I140)</f>
        <v>65</v>
      </c>
    </row>
    <row r="142" spans="2:12" ht="15" thickBot="1" x14ac:dyDescent="0.35">
      <c r="G142" s="79">
        <f>SUM(G28,G39,G43,G45,G48,G53,G60,G77,G92,G98,G101,G105,G117,G129,G135,G141)</f>
        <v>2919</v>
      </c>
      <c r="I142" s="80">
        <f>SUM(I28,I39,I43,I45,I48,I53,I77,I92,I98,I101,I105,I117,I129,I141+I135+I60)</f>
        <v>2355</v>
      </c>
    </row>
  </sheetData>
  <mergeCells count="1">
    <mergeCell ref="B1:I1"/>
  </mergeCells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LISTA</vt:lpstr>
      <vt:lpstr>LISTA!Obszar_wydruku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2020-09-24T06:15:33Z</dcterms:modified>
</cp:coreProperties>
</file>